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INDIVIDUALES" sheetId="1" r:id="rId1"/>
    <sheet name="PAREJAS" sheetId="2" r:id="rId2"/>
    <sheet name="CONJUNTOS" sheetId="3" r:id="rId3"/>
    <sheet name="FINALES" sheetId="4" r:id="rId4"/>
    <sheet name="CLASIFICACION" sheetId="5" r:id="rId5"/>
  </sheets>
  <definedNames/>
  <calcPr fullCalcOnLoad="1"/>
</workbook>
</file>

<file path=xl/sharedStrings.xml><?xml version="1.0" encoding="utf-8"?>
<sst xmlns="http://schemas.openxmlformats.org/spreadsheetml/2006/main" count="1459" uniqueCount="388">
  <si>
    <t>TABULACIÓN</t>
  </si>
  <si>
    <t>INDIVIDUALES JUVENIL FEMENINO SERIE C</t>
  </si>
  <si>
    <t>NOMBRE Y CLUB</t>
  </si>
  <si>
    <t>JUEZ 1</t>
  </si>
  <si>
    <t>JUEZ 2</t>
  </si>
  <si>
    <t>JUEZ 3</t>
  </si>
  <si>
    <t>SUMA</t>
  </si>
  <si>
    <t>TOTAL</t>
  </si>
  <si>
    <t>MEDIA</t>
  </si>
  <si>
    <t>PENAL</t>
  </si>
  <si>
    <t>AGUSTINA ZUÑIGA</t>
  </si>
  <si>
    <t>M.T.</t>
  </si>
  <si>
    <t>L'AMETLLA DE MAR</t>
  </si>
  <si>
    <t>E.A.</t>
  </si>
  <si>
    <t>VALERIA ACEBES</t>
  </si>
  <si>
    <t>ALEGRIA</t>
  </si>
  <si>
    <t>CECILIA ALGOVIA</t>
  </si>
  <si>
    <t>CIEMPOZUELOS</t>
  </si>
  <si>
    <t>NURIA ARMENGOL</t>
  </si>
  <si>
    <t>BLANES</t>
  </si>
  <si>
    <t>NURIA BALTRONS</t>
  </si>
  <si>
    <t>ARIADNA BARRERO</t>
  </si>
  <si>
    <t>MATARO</t>
  </si>
  <si>
    <t>ISABEL CLAVER</t>
  </si>
  <si>
    <t>SUECA</t>
  </si>
  <si>
    <t>MARTA COLMENERO</t>
  </si>
  <si>
    <t>ELS ALFACS</t>
  </si>
  <si>
    <t>LIDIA DURAN</t>
  </si>
  <si>
    <t>SILVIA FLORIDO</t>
  </si>
  <si>
    <t>AMANDA GARRIGA</t>
  </si>
  <si>
    <t>NEREA LOPEZ</t>
  </si>
  <si>
    <t>ALBA LORDA</t>
  </si>
  <si>
    <t>SABRINA LOUNIS</t>
  </si>
  <si>
    <t>LA VIE D'ULLDECONA</t>
  </si>
  <si>
    <t>MARIA MARMOL</t>
  </si>
  <si>
    <t>NEREA ORTEGA</t>
  </si>
  <si>
    <t>MANISES</t>
  </si>
  <si>
    <t>NEREA ORTIZ</t>
  </si>
  <si>
    <t>PAULA RIBAS</t>
  </si>
  <si>
    <t>VICTORIA RIBERA</t>
  </si>
  <si>
    <t>KATHIA SERRANO</t>
  </si>
  <si>
    <t>PAULA TORRUBIA</t>
  </si>
  <si>
    <t>L'HOSPITALET</t>
  </si>
  <si>
    <t>SOLAGNE VENEGAS</t>
  </si>
  <si>
    <t>INDIVIDUALES JUNIOR FEMENINO SERIE C</t>
  </si>
  <si>
    <t>LIDIA GUTIERREZ</t>
  </si>
  <si>
    <t>CHICLANA</t>
  </si>
  <si>
    <t>INDIVIDUALES JUNIOR MASCULINO SERIE C</t>
  </si>
  <si>
    <t>RUBEN LÁZARO</t>
  </si>
  <si>
    <t>INDIVIDUALES SENIOR FEMENINO SERIE C</t>
  </si>
  <si>
    <t>Mª CARMEN BURON</t>
  </si>
  <si>
    <t>GERTRUDIS CARNÉ</t>
  </si>
  <si>
    <t>NOELIA FRAGOSO</t>
  </si>
  <si>
    <t>CLARA MARMOL</t>
  </si>
  <si>
    <t>YOLANDA PEREZ</t>
  </si>
  <si>
    <t>CARBAJOSA</t>
  </si>
  <si>
    <t>Mª CARMEN ROSELLO</t>
  </si>
  <si>
    <t>INDIVIDUALES JUVENIL FEMENINO SERIE B</t>
  </si>
  <si>
    <t>VIRGINA ABRIL</t>
  </si>
  <si>
    <t>LLUCENA DEL CID</t>
  </si>
  <si>
    <t>NEREA ALVAREZ</t>
  </si>
  <si>
    <t>ZAIRA MARIA ARIAS</t>
  </si>
  <si>
    <t>CIEMPZUELOS</t>
  </si>
  <si>
    <t>LAURA BONO</t>
  </si>
  <si>
    <t>CARLA CALDERON</t>
  </si>
  <si>
    <t>LUCIA CASTAÑON</t>
  </si>
  <si>
    <t>LARA ESCOSURA</t>
  </si>
  <si>
    <t>GABRIELA GALARZA</t>
  </si>
  <si>
    <t>TANIA GARCIA</t>
  </si>
  <si>
    <t>ANDREA GOMEZ</t>
  </si>
  <si>
    <t>GORNAL</t>
  </si>
  <si>
    <t>GONZALEZ NEREA</t>
  </si>
  <si>
    <t>ANDREA LUCAS</t>
  </si>
  <si>
    <t>MONTEAGUDO</t>
  </si>
  <si>
    <t>CARMEN MORTE</t>
  </si>
  <si>
    <t>JOANA OLIVE</t>
  </si>
  <si>
    <t>NATALIA OÑA</t>
  </si>
  <si>
    <t>NEREA PEÑAS</t>
  </si>
  <si>
    <t>ELS MAGRANERS</t>
  </si>
  <si>
    <t>EVA QUEROL</t>
  </si>
  <si>
    <t>NEREA RATIA</t>
  </si>
  <si>
    <t>CAN PARELLADA</t>
  </si>
  <si>
    <t>AINHOA REVERTE</t>
  </si>
  <si>
    <t>ALBA RUIZ</t>
  </si>
  <si>
    <t>YARET SIRVENT</t>
  </si>
  <si>
    <t>TESSA SMIT</t>
  </si>
  <si>
    <t>RAQUEL SUECA</t>
  </si>
  <si>
    <t>MONTSE URBANO</t>
  </si>
  <si>
    <t>INDIVIDUALES JUNIOR FEMENINO SERIE B</t>
  </si>
  <si>
    <t>LAIA ALFONSO</t>
  </si>
  <si>
    <t>ANDREA BORRAS</t>
  </si>
  <si>
    <t>LOREA FERNANDEZ</t>
  </si>
  <si>
    <t>ANDREA GALLEGO</t>
  </si>
  <si>
    <t>ANAIS  GARCIA</t>
  </si>
  <si>
    <t>ANGELA GARCIA</t>
  </si>
  <si>
    <t>ROCIO GARCIA</t>
  </si>
  <si>
    <t>ALBA LOPEZ</t>
  </si>
  <si>
    <t>KAHTY NARVAEZ</t>
  </si>
  <si>
    <t>LAURA NIETO</t>
  </si>
  <si>
    <t>INDIVIDUALES SENIOR FEMENINO SERIE B</t>
  </si>
  <si>
    <t>CRISTINA BORULL</t>
  </si>
  <si>
    <t>JESSICA CABRERA</t>
  </si>
  <si>
    <t>MARTA CODINA</t>
  </si>
  <si>
    <t>MONICA CODINA</t>
  </si>
  <si>
    <t>TANIA ESCABIAS</t>
  </si>
  <si>
    <t>ARIADNA OLLER</t>
  </si>
  <si>
    <t>PAOLA RUIZ</t>
  </si>
  <si>
    <t>INDIVIDUALES JUVENIL FEMENINO SERIE A</t>
  </si>
  <si>
    <t>ANNA ZAFRA</t>
  </si>
  <si>
    <t>HELENA GARCIA</t>
  </si>
  <si>
    <t>NURIA GUERRA</t>
  </si>
  <si>
    <t>PAULA LOPEZ</t>
  </si>
  <si>
    <t>ROMINA MEDINA</t>
  </si>
  <si>
    <t>ANDREA NAVARRO</t>
  </si>
  <si>
    <t>LAURA PASTEAN</t>
  </si>
  <si>
    <t>NURIA TIBARI</t>
  </si>
  <si>
    <t>SELANA TOMEY</t>
  </si>
  <si>
    <t>INDIVIDUALES JUNIOR FEMENINO SERIE A</t>
  </si>
  <si>
    <t>CAROLINA BLANCO</t>
  </si>
  <si>
    <t>DENISA BUDAN</t>
  </si>
  <si>
    <t xml:space="preserve">ANNA COBOS </t>
  </si>
  <si>
    <t>ANNA COLOMER</t>
  </si>
  <si>
    <t>DIANA DANCIU</t>
  </si>
  <si>
    <t>KAREN GUERRI</t>
  </si>
  <si>
    <t>L'AMETLLA D EMAR</t>
  </si>
  <si>
    <t>MAYRA LUIS</t>
  </si>
  <si>
    <t>CAMILA MEDINA</t>
  </si>
  <si>
    <t>ANA MARIA PAUN</t>
  </si>
  <si>
    <t>MARIA RIDORSA</t>
  </si>
  <si>
    <t>SANDRA RODRIGUEZ</t>
  </si>
  <si>
    <t>ARIADNA SANCHEZ</t>
  </si>
  <si>
    <t>ISABEL SERRANO</t>
  </si>
  <si>
    <t>INDIVIDUALES SENIOR FEMENINO SERIE A</t>
  </si>
  <si>
    <t>KIARA AGRAMUNT</t>
  </si>
  <si>
    <t>ARIADNA GASPARIS</t>
  </si>
  <si>
    <t>PATRICIA JURADO</t>
  </si>
  <si>
    <t>MARINA MOLINA</t>
  </si>
  <si>
    <t>GEMMA MUÑOZ</t>
  </si>
  <si>
    <t>AINOA NOGUERO</t>
  </si>
  <si>
    <t>ANDREA PASCA</t>
  </si>
  <si>
    <t>RAQUEL POMARES</t>
  </si>
  <si>
    <t>GEMMA RODRIGUEZ</t>
  </si>
  <si>
    <t>EVA SANCHEZ</t>
  </si>
  <si>
    <t>WIDED TIBARI</t>
  </si>
  <si>
    <t>INDIVIDUALES JUNIOR MASCULINO SERIE A</t>
  </si>
  <si>
    <t>MARC JAIME</t>
  </si>
  <si>
    <t>FRANCISCO MATEO</t>
  </si>
  <si>
    <t>PABLO URBANO</t>
  </si>
  <si>
    <t>INDIVIDUALES SENIOR MASCULINO SERIE A</t>
  </si>
  <si>
    <t>DAVID ACCENSI</t>
  </si>
  <si>
    <t>ALBERTO PEREZ</t>
  </si>
  <si>
    <t>DIDAC ROMAN</t>
  </si>
  <si>
    <t>INDIVIDUALES JUNIOR 2 BASTONES SERIE A</t>
  </si>
  <si>
    <t>ANA ZAFRA</t>
  </si>
  <si>
    <t>INDIVIDUALES SENIOR 2 BASTONES SERIE A</t>
  </si>
  <si>
    <t>JOAN DIDAC ROMAN</t>
  </si>
  <si>
    <t>PAREJAS JUNIOR SERIE B</t>
  </si>
  <si>
    <t>ORDEN DE ACTUACIÓN</t>
  </si>
  <si>
    <t xml:space="preserve">SUMA </t>
  </si>
  <si>
    <t>TANIA - AINHOA</t>
  </si>
  <si>
    <t>P.T.</t>
  </si>
  <si>
    <t>ALBA - AGUSTINA</t>
  </si>
  <si>
    <t>NEREA - BELEN</t>
  </si>
  <si>
    <t>NEREA - AMANDA</t>
  </si>
  <si>
    <t>PAREJAS SENIOR SERIE B</t>
  </si>
  <si>
    <t>ANA - LUCIA</t>
  </si>
  <si>
    <t>CLARA - NOELIA</t>
  </si>
  <si>
    <t>MARTA - NEREA</t>
  </si>
  <si>
    <t>PAREJAS JUNIOR SERIE A</t>
  </si>
  <si>
    <t>ANNA - NEREA</t>
  </si>
  <si>
    <t>ANA - MARIA</t>
  </si>
  <si>
    <t>ANDREA - TANIA</t>
  </si>
  <si>
    <t>LAURA - ROCIO</t>
  </si>
  <si>
    <t>NATALIA - CAROLINA</t>
  </si>
  <si>
    <t>LAURA - MARC</t>
  </si>
  <si>
    <t>EVA - VIRGINA</t>
  </si>
  <si>
    <t>ALBA - NEREA</t>
  </si>
  <si>
    <t>YARET - MARIA</t>
  </si>
  <si>
    <t>SELENA - NURIA</t>
  </si>
  <si>
    <t>MONTSE - RAQUEL</t>
  </si>
  <si>
    <t>PAREJAS SENIOR SERIE A</t>
  </si>
  <si>
    <t>KIARA - DAVID</t>
  </si>
  <si>
    <t>ANAÏS - ALBERTO</t>
  </si>
  <si>
    <t>KAREN - OUIDED</t>
  </si>
  <si>
    <t>ANDREA - DIDAC</t>
  </si>
  <si>
    <t>RAQUEL - MARINA</t>
  </si>
  <si>
    <t>GEMMA - ARIADNA</t>
  </si>
  <si>
    <t>ARIADNA - AINHOA</t>
  </si>
  <si>
    <t>EVA - ELISABETH</t>
  </si>
  <si>
    <t>EQUIPOS JUNIOR SERIE B</t>
  </si>
  <si>
    <t>EQUIPOS JUNIOR SERIE A</t>
  </si>
  <si>
    <t>EQUIPOS SENIOR SERIE A</t>
  </si>
  <si>
    <t>GRUPOS JUNIOR SERIE A</t>
  </si>
  <si>
    <t>GRUPOS SENIOR SERIE A</t>
  </si>
  <si>
    <t>GRUPOS MAJORETTES PARADE</t>
  </si>
  <si>
    <t>GRUPOS MAJORETTES COMPLEMENTOS</t>
  </si>
  <si>
    <t>VELRIA ACEBES</t>
  </si>
  <si>
    <t>VIRGINIA ABRIL</t>
  </si>
  <si>
    <t>ANA MARIA PÀUN</t>
  </si>
  <si>
    <t>ANA COBOS</t>
  </si>
  <si>
    <t>ARIADNA GASPARIN</t>
  </si>
  <si>
    <t>OUIDED TIBARI</t>
  </si>
  <si>
    <t>LAURA - JAIME</t>
  </si>
  <si>
    <t>EVA- VIRGINIA</t>
  </si>
  <si>
    <t>ANA - NEREA</t>
  </si>
  <si>
    <t>ANNA - MARIA</t>
  </si>
  <si>
    <t>L'AMETLLA</t>
  </si>
  <si>
    <t>ORDEN DE COMPETICIÓN</t>
  </si>
  <si>
    <t>INDIVIDUALES SERIE C CATEGORIA JUVENIL FEMENINO</t>
  </si>
  <si>
    <t>Nº</t>
  </si>
  <si>
    <t>NOMBRE</t>
  </si>
  <si>
    <t>CLUB</t>
  </si>
  <si>
    <t>PRELIMINAR</t>
  </si>
  <si>
    <t>FINAL</t>
  </si>
  <si>
    <t>Colmenero, MARTA</t>
  </si>
  <si>
    <t>Ortíz, NEREA</t>
  </si>
  <si>
    <t>MATARÓ</t>
  </si>
  <si>
    <t>Garriga, AMANDA</t>
  </si>
  <si>
    <t>Acebes, VALERIA</t>
  </si>
  <si>
    <t>Armengol, NURIA</t>
  </si>
  <si>
    <t>Florido, SILVIA</t>
  </si>
  <si>
    <t>Lorda, ALBA</t>
  </si>
  <si>
    <t>Durán, LIDIA</t>
  </si>
  <si>
    <t>Torrubia, PAULA</t>
  </si>
  <si>
    <t>Zuñiga, AGUSTINA</t>
  </si>
  <si>
    <t>Barrero, ARIADNA</t>
  </si>
  <si>
    <t>Baltrans, NURIA</t>
  </si>
  <si>
    <t>Vengeas, SOLAGNE</t>
  </si>
  <si>
    <t>Lounis, SABRINA</t>
  </si>
  <si>
    <t>Marmol, MARIA</t>
  </si>
  <si>
    <t>López, NEREA</t>
  </si>
  <si>
    <t>Ribas, PAULA</t>
  </si>
  <si>
    <t>Ortega, NEREA</t>
  </si>
  <si>
    <t>Serrano, KATHIA</t>
  </si>
  <si>
    <t>Ribera, VICTORIA</t>
  </si>
  <si>
    <t>Claver, ISABEL</t>
  </si>
  <si>
    <t>Algovia, CECILIA</t>
  </si>
  <si>
    <t>INDIVIDUALES SERIE C CATEGORIA JUNIOR FEMENINO</t>
  </si>
  <si>
    <t>PUNTUACION</t>
  </si>
  <si>
    <t>Gutierrez, LIDIA</t>
  </si>
  <si>
    <t>INDIVIDUALES SERIE C CATEGORIA JUNIOR MASCULINO</t>
  </si>
  <si>
    <t>PUNTUACIÓN</t>
  </si>
  <si>
    <t>Lázaro, RUBEN</t>
  </si>
  <si>
    <t>INDIVIDUALES SERIE C CATEGORIA SENIOR FEMENINO</t>
  </si>
  <si>
    <t>Fragoso, NOELIA</t>
  </si>
  <si>
    <t>Carné, GERTRUDIS</t>
  </si>
  <si>
    <t>Marmol, CLARA</t>
  </si>
  <si>
    <t>Pérez, YOLANDA</t>
  </si>
  <si>
    <t>Roselló, Mª CARMEN</t>
  </si>
  <si>
    <t>Burón, Mª CARMEN</t>
  </si>
  <si>
    <t>Fraile, SHEILA</t>
  </si>
  <si>
    <t>INDIVIDUALES SERIE B CATEGORIA JUVENIL FEMENINO</t>
  </si>
  <si>
    <t>Oña, NATALIA</t>
  </si>
  <si>
    <t>Gómez, ANDREA</t>
  </si>
  <si>
    <t>Sueca, RAQUEL</t>
  </si>
  <si>
    <t>Galarza, GABRIELA</t>
  </si>
  <si>
    <t>Escosura, LARA</t>
  </si>
  <si>
    <t>Alvarez, NEREA</t>
  </si>
  <si>
    <t>Abril, VIRGINA</t>
  </si>
  <si>
    <t>Sirvent, YARET</t>
  </si>
  <si>
    <t>Castañón, LUCIA</t>
  </si>
  <si>
    <t>Lucas, ANDREA</t>
  </si>
  <si>
    <t>Reverté, AINHOA</t>
  </si>
  <si>
    <t>Querol, EVA</t>
  </si>
  <si>
    <t>García, TANIA</t>
  </si>
  <si>
    <t>Urbano, MONTSERRAT</t>
  </si>
  <si>
    <t>Calderón, CARLA</t>
  </si>
  <si>
    <t>Morte, CARMEN</t>
  </si>
  <si>
    <t>Ruíz, ALBA</t>
  </si>
  <si>
    <t>Smit, TESSA</t>
  </si>
  <si>
    <t>Bono, LAURA</t>
  </si>
  <si>
    <t>Olivé, JOANA</t>
  </si>
  <si>
    <t>Peñas, NEREA</t>
  </si>
  <si>
    <t>González, NEREA</t>
  </si>
  <si>
    <t>Arias, ZAIRA MARIA</t>
  </si>
  <si>
    <t>Rátia, NEREA</t>
  </si>
  <si>
    <t>Mora, NURIA</t>
  </si>
  <si>
    <t>NO PRESENTADA</t>
  </si>
  <si>
    <t>INDIVIDUALES SERIE B CATEGORIA JUNIOR FEMENINO</t>
  </si>
  <si>
    <t>Nieto, LAURA</t>
  </si>
  <si>
    <t>Fernández, LOREA</t>
  </si>
  <si>
    <t>Borrás, ANDREA</t>
  </si>
  <si>
    <t>Gallego, ANDREA</t>
  </si>
  <si>
    <t>García, ANAÏS</t>
  </si>
  <si>
    <t>Alfonso, LAIA</t>
  </si>
  <si>
    <t>García, ROCIO</t>
  </si>
  <si>
    <t>Narvaez, KATHERINE</t>
  </si>
  <si>
    <t>López, ALBA</t>
  </si>
  <si>
    <t>García, ANGELA</t>
  </si>
  <si>
    <t>INDIVIDUALES SERIE B CATEGORIA SENIOR FEMENINO</t>
  </si>
  <si>
    <t>Cabrera, JESSICA</t>
  </si>
  <si>
    <t>Borrull, CRISTINA</t>
  </si>
  <si>
    <t>Ruíz, PAOLA</t>
  </si>
  <si>
    <t>Oller, ARIADNA</t>
  </si>
  <si>
    <t>Escabias, TANIA</t>
  </si>
  <si>
    <t>Codina, MONICA</t>
  </si>
  <si>
    <t>Codina, MARTA</t>
  </si>
  <si>
    <t>INDIVIDUALES SERIE A CATEGORIA JUVENIL FEMENINO</t>
  </si>
  <si>
    <t>Zafra, ANNA</t>
  </si>
  <si>
    <t>López, PAULA</t>
  </si>
  <si>
    <t>Tibari, NURIA</t>
  </si>
  <si>
    <t>Medina, ROMINA</t>
  </si>
  <si>
    <t>Navarro, ANDREA</t>
  </si>
  <si>
    <t>Pastean, LAURA</t>
  </si>
  <si>
    <t>Tomey, SELENA</t>
  </si>
  <si>
    <t>Guerra, NURIA</t>
  </si>
  <si>
    <t>García, HELENA</t>
  </si>
  <si>
    <t>INDIVIDUALES SERIE A CATEGORIA JUNIOR FEMENINO</t>
  </si>
  <si>
    <t>Cobos, ANA</t>
  </si>
  <si>
    <t>Rodríguez, SANDRA</t>
  </si>
  <si>
    <t>Paun, ANA MARIA</t>
  </si>
  <si>
    <t>LA VIE D'EULLDECONA</t>
  </si>
  <si>
    <t>Serrano, ISABEL</t>
  </si>
  <si>
    <t>Ridorsa, MARIA</t>
  </si>
  <si>
    <t>Blanco, CAROLINA</t>
  </si>
  <si>
    <t>Budan, DENISA</t>
  </si>
  <si>
    <t>Danciu, DIANA</t>
  </si>
  <si>
    <t>Guerri, KAREN</t>
  </si>
  <si>
    <t>Colomer, ANA</t>
  </si>
  <si>
    <t>Luis, MAYRA ESTEFANIA</t>
  </si>
  <si>
    <t>Sánchez, ARIADNA</t>
  </si>
  <si>
    <t>Medina, CAMILA</t>
  </si>
  <si>
    <t>INDIVIDUALES SERIE A CATEGORIA JUNIOR MASCULINO</t>
  </si>
  <si>
    <t>Urbano, PABLO</t>
  </si>
  <si>
    <t>Mateo, FRANCISCO</t>
  </si>
  <si>
    <t>Jaime, MARC</t>
  </si>
  <si>
    <t>INDIVIDUALES SERIE A CATEGORIA SENIOR FEMENIO</t>
  </si>
  <si>
    <t>Pomares, RAQUEL</t>
  </si>
  <si>
    <t>Molina, MARINA</t>
  </si>
  <si>
    <t>Agramunt, KIARA</t>
  </si>
  <si>
    <t>Rodriguez, GEMMA</t>
  </si>
  <si>
    <t>Tibari, OUIDED</t>
  </si>
  <si>
    <t>Jurado, PATRICIA</t>
  </si>
  <si>
    <t>Gasparín, ARIADNA</t>
  </si>
  <si>
    <t>Pasca, ANDREA</t>
  </si>
  <si>
    <t>Sánchez, EVA</t>
  </si>
  <si>
    <t>Noguero, AINHOA</t>
  </si>
  <si>
    <t>Muñoz, GEMMA</t>
  </si>
  <si>
    <t>Luis, SOFIA</t>
  </si>
  <si>
    <t>INDIVIDUALES SERIE A CATEGORIA SENIOR MASCULINO</t>
  </si>
  <si>
    <t>Román, JOAN DIDAC</t>
  </si>
  <si>
    <t>Pérez, ALBERTO</t>
  </si>
  <si>
    <t>Accensi, DAVID</t>
  </si>
  <si>
    <t>INDIVIDUALES 2 BASTONES SERIE A CATEGORIA JUNIOR</t>
  </si>
  <si>
    <t>INDIVIDUALES 2 BASTONES SERIE A CATEGORIA SENIOR</t>
  </si>
  <si>
    <t>PAREJAS SERIE B CATEGORIA JUNIOR</t>
  </si>
  <si>
    <t>Ortiz, NEREA - Garriga AMANDA</t>
  </si>
  <si>
    <t>Cruz, TANIA - Sánchez, AINHOA</t>
  </si>
  <si>
    <t>Ortega, NEREA - Herrero, BELEN</t>
  </si>
  <si>
    <t>Lorda, ALBA - Zuñiga, AGUSTINA</t>
  </si>
  <si>
    <t>PAREJAS SERIE B CATEGORIA SENIOR</t>
  </si>
  <si>
    <t>Marmol, CLARA - Fragoso, NOELIA</t>
  </si>
  <si>
    <t>Chileron ANA-Talaya LUCIA</t>
  </si>
  <si>
    <t>CONTENIDO</t>
  </si>
  <si>
    <t>Sagredo, MARTA - Almazán, NEREA</t>
  </si>
  <si>
    <t>PAREJAS SERIE A CATEGORIA JUNIOR</t>
  </si>
  <si>
    <t>Colomer, ANNA - Ridorsa, MARIA</t>
  </si>
  <si>
    <t>Cobos, ANA - Ortega, NEREA</t>
  </si>
  <si>
    <t>Oña, NATALIA - Blanco, CAROLINA</t>
  </si>
  <si>
    <t>Tomey, SELENA - Tibari, NURIA</t>
  </si>
  <si>
    <t>Urbano, MONTSERRAT - Sueca, RAQUEL</t>
  </si>
  <si>
    <t>Pastean, LAURA - Jaime, MARC</t>
  </si>
  <si>
    <t>Querol, EVA - Abril, VIRGINIA</t>
  </si>
  <si>
    <t>Sirvent, YARET - Melero, MARIA</t>
  </si>
  <si>
    <t>Nieto, LAURA - García, ROCIO</t>
  </si>
  <si>
    <t>Lucas, ANDREA - Molina, TANIA</t>
  </si>
  <si>
    <t>Ruiz, ALBA - González, NEREA</t>
  </si>
  <si>
    <t>Danciu, DIANA - Luis, MAYRA ESTEFANIA</t>
  </si>
  <si>
    <t>Mura, NURIA - Calderón, CARLA</t>
  </si>
  <si>
    <t>PAREJAS SERIE A CATEGORIA SENIOR</t>
  </si>
  <si>
    <t>Cañagueral, ANAÏS - Pérez, ALBERTO</t>
  </si>
  <si>
    <t>Agramunt, KIARA - Accensi, DAVID</t>
  </si>
  <si>
    <t>Rodriguez, GEMMA - Gaparín, ARIADNA</t>
  </si>
  <si>
    <t>Guerri, KAREN - Tibari, OUIDED</t>
  </si>
  <si>
    <t>Pomares, RAQUEL - Molina, MARINA</t>
  </si>
  <si>
    <t>Pasca, ANDREA - Román, JOAN DIDAC</t>
  </si>
  <si>
    <t>Sánchez, EVA - Reverté, ELISABETH</t>
  </si>
  <si>
    <t>Sánchez, ARIADNA - Noguero, AINHOA</t>
  </si>
  <si>
    <t>EQUIPOS SERIE B CATEGORIA JUNIOR</t>
  </si>
  <si>
    <t>CARBAJOSA DE LA SAGRADA</t>
  </si>
  <si>
    <t>EQUIPOS SERIE B CATEGORIA SENIOR</t>
  </si>
  <si>
    <t>EQUIPOS SERIE A CATEGORIA JUNIOR</t>
  </si>
  <si>
    <t>EQUIPOS SERIE A CATEGORIA SENIOR</t>
  </si>
  <si>
    <t>GRUPOS SERIE A CATEGORIA JUNIOR</t>
  </si>
  <si>
    <t>GRUPOS SERIE A CATEGORIA SENIOR</t>
  </si>
  <si>
    <t>GRUPOS MAJORETTES ESPECIALIDAD PARADE</t>
  </si>
  <si>
    <t>CARBAJOSA DE LA SEGRADA</t>
  </si>
  <si>
    <t>GRUPOS MAJORETTES ESPECIALIDAD COMPLEMENTOS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</si>
</sst>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5" fillId="4" borderId="2" xfId="0" applyFont="1" applyFill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4" fontId="5" fillId="3" borderId="2" xfId="0" applyFont="1" applyFill="1" applyBorder="1" applyAlignment="1">
      <alignment/>
    </xf>
    <xf numFmtId="164" fontId="5" fillId="5" borderId="2" xfId="0" applyFont="1" applyFill="1" applyBorder="1" applyAlignment="1">
      <alignment/>
    </xf>
    <xf numFmtId="164" fontId="5" fillId="6" borderId="2" xfId="0" applyFont="1" applyFill="1" applyBorder="1" applyAlignment="1">
      <alignment/>
    </xf>
    <xf numFmtId="165" fontId="0" fillId="0" borderId="0" xfId="0" applyNumberFormat="1" applyAlignment="1">
      <alignment/>
    </xf>
    <xf numFmtId="164" fontId="5" fillId="0" borderId="2" xfId="0" applyFont="1" applyFill="1" applyBorder="1" applyAlignment="1">
      <alignment horizontal="center"/>
    </xf>
    <xf numFmtId="164" fontId="5" fillId="5" borderId="3" xfId="0" applyFont="1" applyFill="1" applyBorder="1" applyAlignment="1">
      <alignment/>
    </xf>
    <xf numFmtId="164" fontId="5" fillId="4" borderId="3" xfId="0" applyFont="1" applyFill="1" applyBorder="1" applyAlignment="1">
      <alignment/>
    </xf>
    <xf numFmtId="164" fontId="3" fillId="2" borderId="0" xfId="0" applyFont="1" applyFill="1" applyAlignment="1">
      <alignment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8" fillId="0" borderId="2" xfId="0" applyFont="1" applyBorder="1" applyAlignment="1">
      <alignment/>
    </xf>
    <xf numFmtId="164" fontId="8" fillId="6" borderId="2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8" fillId="3" borderId="2" xfId="0" applyFont="1" applyFill="1" applyBorder="1" applyAlignment="1">
      <alignment/>
    </xf>
    <xf numFmtId="164" fontId="8" fillId="5" borderId="2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0" fillId="7" borderId="0" xfId="0" applyFont="1" applyFill="1" applyAlignment="1">
      <alignment/>
    </xf>
    <xf numFmtId="165" fontId="10" fillId="7" borderId="0" xfId="0" applyNumberFormat="1" applyFont="1" applyFill="1" applyAlignment="1">
      <alignment/>
    </xf>
    <xf numFmtId="164" fontId="10" fillId="8" borderId="0" xfId="0" applyFont="1" applyFill="1" applyAlignment="1">
      <alignment/>
    </xf>
    <xf numFmtId="165" fontId="10" fillId="8" borderId="0" xfId="0" applyNumberFormat="1" applyFont="1" applyFill="1" applyAlignment="1">
      <alignment/>
    </xf>
    <xf numFmtId="164" fontId="10" fillId="3" borderId="0" xfId="0" applyFont="1" applyFill="1" applyAlignment="1">
      <alignment/>
    </xf>
    <xf numFmtId="165" fontId="10" fillId="3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10" fillId="9" borderId="0" xfId="0" applyFont="1" applyFill="1" applyAlignment="1">
      <alignment/>
    </xf>
    <xf numFmtId="165" fontId="10" fillId="9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4" fontId="10" fillId="10" borderId="0" xfId="0" applyFont="1" applyFill="1" applyAlignment="1">
      <alignment/>
    </xf>
    <xf numFmtId="165" fontId="10" fillId="10" borderId="0" xfId="0" applyNumberFormat="1" applyFont="1" applyFill="1" applyAlignment="1">
      <alignment/>
    </xf>
    <xf numFmtId="164" fontId="0" fillId="10" borderId="0" xfId="0" applyFill="1" applyAlignment="1">
      <alignment/>
    </xf>
    <xf numFmtId="165" fontId="0" fillId="10" borderId="0" xfId="0" applyNumberFormat="1" applyFill="1" applyAlignment="1">
      <alignment/>
    </xf>
    <xf numFmtId="166" fontId="10" fillId="9" borderId="0" xfId="0" applyNumberFormat="1" applyFont="1" applyFill="1" applyAlignment="1">
      <alignment/>
    </xf>
    <xf numFmtId="166" fontId="10" fillId="1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11</xdr:col>
      <xdr:colOff>666750</xdr:colOff>
      <xdr:row>5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52475" y="228600"/>
          <a:ext cx="5876925" cy="971550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CAMPEONATO DE ESPAÑA ABSOLUTO DE TWIRLING 
MANISES, 22-23 DE MAYO DE 2013</a:t>
          </a:r>
        </a:p>
      </xdr:txBody>
    </xdr:sp>
    <xdr:clientData/>
  </xdr:twoCellAnchor>
  <xdr:twoCellAnchor>
    <xdr:from>
      <xdr:col>0</xdr:col>
      <xdr:colOff>857250</xdr:colOff>
      <xdr:row>1</xdr:row>
      <xdr:rowOff>38100</xdr:rowOff>
    </xdr:from>
    <xdr:to>
      <xdr:col>1</xdr:col>
      <xdr:colOff>200025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47650"/>
          <a:ext cx="7905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381000</xdr:colOff>
      <xdr:row>1</xdr:row>
      <xdr:rowOff>76200</xdr:rowOff>
    </xdr:from>
    <xdr:to>
      <xdr:col>11</xdr:col>
      <xdr:colOff>619125</xdr:colOff>
      <xdr:row>5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85750"/>
          <a:ext cx="1000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12</xdr:col>
      <xdr:colOff>333375</xdr:colOff>
      <xdr:row>5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52475" y="228600"/>
          <a:ext cx="6191250" cy="971550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1ER. CAMPEONATO ZONA NORESTE ABSOLUTO DE TWIRLING 
ULLDECONA, 9 -10 DE MARZODE 2013</a:t>
          </a:r>
        </a:p>
      </xdr:txBody>
    </xdr:sp>
    <xdr:clientData/>
  </xdr:twoCellAnchor>
  <xdr:twoCellAnchor>
    <xdr:from>
      <xdr:col>0</xdr:col>
      <xdr:colOff>866775</xdr:colOff>
      <xdr:row>1</xdr:row>
      <xdr:rowOff>38100</xdr:rowOff>
    </xdr:from>
    <xdr:to>
      <xdr:col>3</xdr:col>
      <xdr:colOff>47625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7650"/>
          <a:ext cx="8572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1</xdr:row>
      <xdr:rowOff>76200</xdr:rowOff>
    </xdr:from>
    <xdr:to>
      <xdr:col>12</xdr:col>
      <xdr:colOff>285750</xdr:colOff>
      <xdr:row>5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85750"/>
          <a:ext cx="1000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752475</xdr:colOff>
      <xdr:row>1</xdr:row>
      <xdr:rowOff>19050</xdr:rowOff>
    </xdr:from>
    <xdr:to>
      <xdr:col>12</xdr:col>
      <xdr:colOff>333375</xdr:colOff>
      <xdr:row>5</xdr:row>
      <xdr:rowOff>152400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752475" y="228600"/>
          <a:ext cx="6191250" cy="971550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CAMPEONATO DE ESPAÑA ABSOLUTO DE TWIRLING 
MANISES, 22-23 DE MAYO DE 2013</a:t>
          </a:r>
        </a:p>
      </xdr:txBody>
    </xdr:sp>
    <xdr:clientData/>
  </xdr:twoCellAnchor>
  <xdr:twoCellAnchor>
    <xdr:from>
      <xdr:col>0</xdr:col>
      <xdr:colOff>857250</xdr:colOff>
      <xdr:row>1</xdr:row>
      <xdr:rowOff>38100</xdr:rowOff>
    </xdr:from>
    <xdr:to>
      <xdr:col>3</xdr:col>
      <xdr:colOff>228600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47650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1</xdr:row>
      <xdr:rowOff>76200</xdr:rowOff>
    </xdr:from>
    <xdr:to>
      <xdr:col>12</xdr:col>
      <xdr:colOff>285750</xdr:colOff>
      <xdr:row>5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85750"/>
          <a:ext cx="1000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12</xdr:col>
      <xdr:colOff>285750</xdr:colOff>
      <xdr:row>5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52475" y="228600"/>
          <a:ext cx="6143625" cy="971550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1ER. CAMPEONATO ZONA NORESTE ABSOLUTO DE TWIRLING 
ULLDECONA, 9 -10 DE MARZODE 2013</a:t>
          </a:r>
        </a:p>
      </xdr:txBody>
    </xdr:sp>
    <xdr:clientData/>
  </xdr:twoCellAnchor>
  <xdr:twoCellAnchor>
    <xdr:from>
      <xdr:col>2</xdr:col>
      <xdr:colOff>171450</xdr:colOff>
      <xdr:row>1</xdr:row>
      <xdr:rowOff>38100</xdr:rowOff>
    </xdr:from>
    <xdr:to>
      <xdr:col>3</xdr:col>
      <xdr:colOff>0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47650"/>
          <a:ext cx="2381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762000</xdr:colOff>
      <xdr:row>1</xdr:row>
      <xdr:rowOff>76200</xdr:rowOff>
    </xdr:from>
    <xdr:to>
      <xdr:col>12</xdr:col>
      <xdr:colOff>238125</xdr:colOff>
      <xdr:row>5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85750"/>
          <a:ext cx="1000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752475</xdr:colOff>
      <xdr:row>1</xdr:row>
      <xdr:rowOff>19050</xdr:rowOff>
    </xdr:from>
    <xdr:to>
      <xdr:col>12</xdr:col>
      <xdr:colOff>285750</xdr:colOff>
      <xdr:row>5</xdr:row>
      <xdr:rowOff>152400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752475" y="228600"/>
          <a:ext cx="6143625" cy="971550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CAMPEONATO DE ESPAÑA ABSOLUTO DE TWIRLING 
MANISES, 22-23 DE MAYO DE 2013</a:t>
          </a:r>
        </a:p>
      </xdr:txBody>
    </xdr:sp>
    <xdr:clientData/>
  </xdr:twoCellAnchor>
  <xdr:twoCellAnchor>
    <xdr:from>
      <xdr:col>0</xdr:col>
      <xdr:colOff>857250</xdr:colOff>
      <xdr:row>1</xdr:row>
      <xdr:rowOff>38100</xdr:rowOff>
    </xdr:from>
    <xdr:to>
      <xdr:col>3</xdr:col>
      <xdr:colOff>180975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47650"/>
          <a:ext cx="10001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762000</xdr:colOff>
      <xdr:row>1</xdr:row>
      <xdr:rowOff>76200</xdr:rowOff>
    </xdr:from>
    <xdr:to>
      <xdr:col>12</xdr:col>
      <xdr:colOff>238125</xdr:colOff>
      <xdr:row>5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85750"/>
          <a:ext cx="10001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38100</xdr:rowOff>
    </xdr:from>
    <xdr:to>
      <xdr:col>5</xdr:col>
      <xdr:colOff>381000</xdr:colOff>
      <xdr:row>5</xdr:row>
      <xdr:rowOff>180975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228600"/>
          <a:ext cx="6257925" cy="904875"/>
        </a:xfrm>
        <a:prstGeom prst="rect">
          <a:avLst/>
        </a:prstGeom>
        <a:solidFill>
          <a:srgbClr val="FFFFFF"/>
        </a:solidFill>
        <a:ln w="381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FEDB - COMISIÓN DE TWIRLING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XXV ICAMPEONATO DE ESPAÑA ABSOLUTO DE TWIRLING
MANISES,  18/19 DE MAYO DE 2013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</xdr:col>
      <xdr:colOff>866775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38125"/>
          <a:ext cx="6572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1</xdr:row>
      <xdr:rowOff>95250</xdr:rowOff>
    </xdr:from>
    <xdr:to>
      <xdr:col>5</xdr:col>
      <xdr:colOff>333375</xdr:colOff>
      <xdr:row>5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285750"/>
          <a:ext cx="9715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"/>
  <sheetViews>
    <sheetView showGridLines="0" zoomScale="75" zoomScaleNormal="75" workbookViewId="0" topLeftCell="A1">
      <selection activeCell="C289" sqref="C289"/>
    </sheetView>
  </sheetViews>
  <sheetFormatPr defaultColWidth="11.421875" defaultRowHeight="15"/>
  <cols>
    <col min="1" max="1" width="21.7109375" style="0" customWidth="1"/>
    <col min="2" max="2" width="4.28125" style="0" customWidth="1"/>
    <col min="3" max="5" width="6.28125" style="0" customWidth="1"/>
    <col min="6" max="6" width="5.57421875" style="0" customWidth="1"/>
    <col min="7" max="8" width="7.140625" style="0" customWidth="1"/>
    <col min="9" max="9" width="6.140625" style="0" customWidth="1"/>
    <col min="10" max="10" width="7.140625" style="0" customWidth="1"/>
  </cols>
  <sheetData>
    <row r="1" spans="1:4" ht="16.5">
      <c r="A1" s="1"/>
      <c r="B1" s="1"/>
      <c r="C1" s="1"/>
      <c r="D1" s="1"/>
    </row>
    <row r="2" spans="1:7" ht="16.5">
      <c r="A2" s="1"/>
      <c r="B2" s="1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1"/>
      <c r="C4" s="1"/>
      <c r="D4" s="1"/>
      <c r="E4" s="1"/>
      <c r="F4" s="1"/>
      <c r="G4" s="1"/>
    </row>
    <row r="5" spans="1:7" ht="16.5">
      <c r="A5" s="1"/>
      <c r="B5" s="1"/>
      <c r="C5" s="1"/>
      <c r="D5" s="1"/>
      <c r="E5" s="1"/>
      <c r="F5" s="1"/>
      <c r="G5" s="1"/>
    </row>
    <row r="6" spans="1:7" ht="16.5">
      <c r="A6" s="1"/>
      <c r="B6" s="1"/>
      <c r="C6" s="1"/>
      <c r="D6" s="1"/>
      <c r="E6" s="1"/>
      <c r="F6" s="1"/>
      <c r="G6" s="1"/>
    </row>
    <row r="7" spans="1:9" ht="16.5">
      <c r="A7" s="2"/>
      <c r="B7" s="2"/>
      <c r="C7" s="2"/>
      <c r="D7" s="2"/>
      <c r="E7" s="2"/>
      <c r="F7" s="2"/>
      <c r="G7" s="3"/>
      <c r="H7" s="2"/>
      <c r="I7" s="4"/>
    </row>
    <row r="8" spans="1:9" ht="15">
      <c r="A8" s="5" t="s">
        <v>0</v>
      </c>
      <c r="B8" s="5"/>
      <c r="C8" s="5"/>
      <c r="D8" s="5"/>
      <c r="E8" s="5"/>
      <c r="F8" s="5"/>
      <c r="G8" s="5"/>
      <c r="H8" s="5"/>
      <c r="I8" s="5"/>
    </row>
    <row r="9" spans="1:9" ht="16.5">
      <c r="A9" s="2"/>
      <c r="B9" s="2"/>
      <c r="C9" s="2"/>
      <c r="D9" s="2"/>
      <c r="E9" s="2"/>
      <c r="F9" s="2"/>
      <c r="G9" s="2"/>
      <c r="H9" s="2"/>
      <c r="I9" s="4"/>
    </row>
    <row r="10" spans="1:9" ht="16.5">
      <c r="A10" s="6" t="s">
        <v>1</v>
      </c>
      <c r="B10" s="6"/>
      <c r="C10" s="6"/>
      <c r="D10" s="6"/>
      <c r="E10" s="2"/>
      <c r="F10" s="2"/>
      <c r="G10" s="2"/>
      <c r="H10" s="2"/>
      <c r="I10" s="4"/>
    </row>
    <row r="12" spans="1:10" ht="15">
      <c r="A12" s="7" t="s">
        <v>2</v>
      </c>
      <c r="B12" s="7"/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7</v>
      </c>
    </row>
    <row r="13" spans="1:10" ht="15">
      <c r="A13" s="8" t="s">
        <v>10</v>
      </c>
      <c r="B13" s="8" t="s">
        <v>11</v>
      </c>
      <c r="C13" s="9">
        <v>0.8</v>
      </c>
      <c r="D13" s="10">
        <v>1.3</v>
      </c>
      <c r="E13" s="9">
        <v>1.2</v>
      </c>
      <c r="F13" s="9">
        <f>C13+D13+E13</f>
        <v>3.3</v>
      </c>
      <c r="G13" s="11">
        <f>F13+F14</f>
        <v>6.5</v>
      </c>
      <c r="H13" s="11">
        <f>G13/3</f>
        <v>2.1666666666666665</v>
      </c>
      <c r="I13" s="7">
        <v>0.2</v>
      </c>
      <c r="J13" s="12">
        <f>H13-I13</f>
        <v>1.9666666666666666</v>
      </c>
    </row>
    <row r="14" spans="1:10" ht="15">
      <c r="A14" s="13" t="s">
        <v>12</v>
      </c>
      <c r="B14" s="8" t="s">
        <v>13</v>
      </c>
      <c r="C14" s="9">
        <v>0.7</v>
      </c>
      <c r="D14" s="10">
        <v>1.3</v>
      </c>
      <c r="E14" s="9">
        <v>1.2</v>
      </c>
      <c r="F14" s="8">
        <f>C14+D14+E14</f>
        <v>3.2</v>
      </c>
      <c r="G14" s="11"/>
      <c r="H14" s="11"/>
      <c r="I14" s="7"/>
      <c r="J14" s="12"/>
    </row>
    <row r="15" spans="1:10" ht="15">
      <c r="A15" s="8" t="s">
        <v>14</v>
      </c>
      <c r="B15" s="8" t="s">
        <v>11</v>
      </c>
      <c r="C15" s="10">
        <v>1.3</v>
      </c>
      <c r="D15" s="10">
        <v>1.5</v>
      </c>
      <c r="E15" s="9">
        <v>1.4</v>
      </c>
      <c r="F15" s="8">
        <f>C15+D15+E15</f>
        <v>4.199999999999999</v>
      </c>
      <c r="G15" s="11">
        <f>F15+F16</f>
        <v>8.299999999999999</v>
      </c>
      <c r="H15" s="11">
        <f>G15/3</f>
        <v>2.766666666666666</v>
      </c>
      <c r="I15" s="7">
        <v>0.4</v>
      </c>
      <c r="J15" s="11">
        <f>H15-I15</f>
        <v>2.3666666666666663</v>
      </c>
    </row>
    <row r="16" spans="1:10" ht="15">
      <c r="A16" s="13" t="s">
        <v>15</v>
      </c>
      <c r="B16" s="8" t="s">
        <v>13</v>
      </c>
      <c r="C16" s="10">
        <v>1.2</v>
      </c>
      <c r="D16" s="10">
        <v>1.5</v>
      </c>
      <c r="E16" s="9">
        <v>1.4</v>
      </c>
      <c r="F16" s="8">
        <f>C16+D16+E16</f>
        <v>4.1</v>
      </c>
      <c r="G16" s="11"/>
      <c r="H16" s="11"/>
      <c r="I16" s="7"/>
      <c r="J16" s="11"/>
    </row>
    <row r="17" spans="1:10" ht="15">
      <c r="A17" s="8" t="s">
        <v>16</v>
      </c>
      <c r="B17" s="8" t="s">
        <v>11</v>
      </c>
      <c r="C17" s="9">
        <v>0.5</v>
      </c>
      <c r="D17" s="9">
        <v>0.5</v>
      </c>
      <c r="E17" s="9">
        <v>0.8</v>
      </c>
      <c r="F17" s="8">
        <f>C17+D17+E17</f>
        <v>1.8</v>
      </c>
      <c r="G17" s="11">
        <f>F17+F18</f>
        <v>3.6</v>
      </c>
      <c r="H17" s="11">
        <f>G17/3</f>
        <v>1.2</v>
      </c>
      <c r="I17" s="7">
        <v>0.8</v>
      </c>
      <c r="J17" s="11">
        <f>H17-I17</f>
        <v>0.3999999999999999</v>
      </c>
    </row>
    <row r="18" spans="1:10" ht="15">
      <c r="A18" s="13" t="s">
        <v>17</v>
      </c>
      <c r="B18" s="8" t="s">
        <v>13</v>
      </c>
      <c r="C18" s="9">
        <v>0.5</v>
      </c>
      <c r="D18" s="9">
        <v>0.5</v>
      </c>
      <c r="E18" s="9">
        <v>0.8</v>
      </c>
      <c r="F18" s="8">
        <f>C18+D18+E18</f>
        <v>1.8</v>
      </c>
      <c r="G18" s="11"/>
      <c r="H18" s="11"/>
      <c r="I18" s="7"/>
      <c r="J18" s="11"/>
    </row>
    <row r="19" spans="1:10" ht="15">
      <c r="A19" s="8" t="s">
        <v>18</v>
      </c>
      <c r="B19" s="8" t="s">
        <v>11</v>
      </c>
      <c r="C19" s="10">
        <v>1.1</v>
      </c>
      <c r="D19" s="10">
        <v>1.4</v>
      </c>
      <c r="E19" s="10">
        <v>1.7</v>
      </c>
      <c r="F19" s="9">
        <f>C19+D19+E19</f>
        <v>4.2</v>
      </c>
      <c r="G19" s="11">
        <f>F19+F20</f>
        <v>8.3</v>
      </c>
      <c r="H19" s="11">
        <f>G19/3</f>
        <v>2.766666666666667</v>
      </c>
      <c r="I19" s="7">
        <v>0.2</v>
      </c>
      <c r="J19" s="12">
        <f>H19-I19</f>
        <v>2.566666666666667</v>
      </c>
    </row>
    <row r="20" spans="1:10" ht="15">
      <c r="A20" s="13" t="s">
        <v>19</v>
      </c>
      <c r="B20" s="8" t="s">
        <v>13</v>
      </c>
      <c r="C20" s="10">
        <v>1</v>
      </c>
      <c r="D20" s="10">
        <v>1.4</v>
      </c>
      <c r="E20" s="10">
        <v>1.7</v>
      </c>
      <c r="F20" s="8">
        <f>C20+D20+E20</f>
        <v>4.1</v>
      </c>
      <c r="G20" s="11"/>
      <c r="H20" s="11"/>
      <c r="I20" s="7"/>
      <c r="J20" s="12"/>
    </row>
    <row r="21" spans="1:10" ht="15">
      <c r="A21" s="8" t="s">
        <v>20</v>
      </c>
      <c r="B21" s="8" t="s">
        <v>11</v>
      </c>
      <c r="C21" s="8">
        <v>0.9</v>
      </c>
      <c r="D21" s="10">
        <v>1.5</v>
      </c>
      <c r="E21" s="10">
        <v>1.5</v>
      </c>
      <c r="F21" s="8">
        <f>C21+D21+E21</f>
        <v>3.9</v>
      </c>
      <c r="G21" s="11">
        <f>F21+F22</f>
        <v>8.1</v>
      </c>
      <c r="H21" s="11">
        <f>G21/3</f>
        <v>2.6999999999999997</v>
      </c>
      <c r="I21" s="7">
        <v>0.8</v>
      </c>
      <c r="J21" s="11">
        <f>H21-I21</f>
        <v>1.8999999999999997</v>
      </c>
    </row>
    <row r="22" spans="1:10" ht="15">
      <c r="A22" s="13" t="s">
        <v>19</v>
      </c>
      <c r="B22" s="8" t="s">
        <v>13</v>
      </c>
      <c r="C22" s="8">
        <v>1</v>
      </c>
      <c r="D22" s="10">
        <v>1.6</v>
      </c>
      <c r="E22" s="10">
        <v>1.6</v>
      </c>
      <c r="F22" s="8">
        <f>C22+D22+E22</f>
        <v>4.2</v>
      </c>
      <c r="G22" s="11"/>
      <c r="H22" s="11"/>
      <c r="I22" s="7"/>
      <c r="J22" s="11"/>
    </row>
    <row r="23" spans="1:10" ht="15">
      <c r="A23" s="8" t="s">
        <v>21</v>
      </c>
      <c r="B23" s="8" t="s">
        <v>11</v>
      </c>
      <c r="C23" s="8">
        <v>0.9</v>
      </c>
      <c r="D23" s="8">
        <v>0.9</v>
      </c>
      <c r="E23" s="10">
        <v>1.5</v>
      </c>
      <c r="F23" s="8">
        <f>C23+D23+E23</f>
        <v>3.3</v>
      </c>
      <c r="G23" s="11">
        <f>F23+F24</f>
        <v>6.5</v>
      </c>
      <c r="H23" s="11">
        <f>G23/3</f>
        <v>2.1666666666666665</v>
      </c>
      <c r="I23" s="7">
        <v>0.2</v>
      </c>
      <c r="J23" s="11">
        <f>H23-I23</f>
        <v>1.9666666666666666</v>
      </c>
    </row>
    <row r="24" spans="1:10" ht="15">
      <c r="A24" s="13" t="s">
        <v>22</v>
      </c>
      <c r="B24" s="8" t="s">
        <v>13</v>
      </c>
      <c r="C24" s="8">
        <v>0.7</v>
      </c>
      <c r="D24" s="8">
        <v>1</v>
      </c>
      <c r="E24" s="10">
        <v>1.5</v>
      </c>
      <c r="F24" s="8">
        <f>C24+D24+E24</f>
        <v>3.2</v>
      </c>
      <c r="G24" s="11"/>
      <c r="H24" s="11"/>
      <c r="I24" s="7"/>
      <c r="J24" s="11"/>
    </row>
    <row r="25" spans="1:10" ht="15">
      <c r="A25" s="8" t="s">
        <v>23</v>
      </c>
      <c r="B25" s="8" t="s">
        <v>11</v>
      </c>
      <c r="C25" s="8">
        <v>0.6</v>
      </c>
      <c r="D25" s="8">
        <v>0.6</v>
      </c>
      <c r="E25" s="8">
        <v>0.7</v>
      </c>
      <c r="F25" s="8">
        <f>C25+D25+E25</f>
        <v>1.9</v>
      </c>
      <c r="G25" s="11">
        <f>F25+F26</f>
        <v>3.8</v>
      </c>
      <c r="H25" s="11">
        <f>G25/3</f>
        <v>1.2666666666666666</v>
      </c>
      <c r="I25" s="7">
        <v>0.8</v>
      </c>
      <c r="J25" s="11">
        <f>H25-I25</f>
        <v>0.46666666666666656</v>
      </c>
    </row>
    <row r="26" spans="1:10" ht="15">
      <c r="A26" s="13" t="s">
        <v>24</v>
      </c>
      <c r="B26" s="8" t="s">
        <v>13</v>
      </c>
      <c r="C26" s="8">
        <v>0.6</v>
      </c>
      <c r="D26" s="8">
        <v>0.6</v>
      </c>
      <c r="E26" s="8">
        <v>0.7</v>
      </c>
      <c r="F26" s="8">
        <f>C26+D26+E26</f>
        <v>1.9</v>
      </c>
      <c r="G26" s="11"/>
      <c r="H26" s="11"/>
      <c r="I26" s="7"/>
      <c r="J26" s="11"/>
    </row>
    <row r="27" spans="1:14" ht="15">
      <c r="A27" s="8" t="s">
        <v>25</v>
      </c>
      <c r="B27" s="8" t="s">
        <v>11</v>
      </c>
      <c r="C27" s="13">
        <v>1.8</v>
      </c>
      <c r="D27" s="14">
        <v>1.6</v>
      </c>
      <c r="E27" s="15">
        <v>1.9</v>
      </c>
      <c r="F27" s="8">
        <f>C27+D27+E27</f>
        <v>5.300000000000001</v>
      </c>
      <c r="G27" s="11">
        <f>F27+F28</f>
        <v>10.5</v>
      </c>
      <c r="H27" s="11">
        <f>G27/3</f>
        <v>3.5</v>
      </c>
      <c r="I27" s="7">
        <v>0</v>
      </c>
      <c r="J27" s="11">
        <f>H27-I27</f>
        <v>3.5</v>
      </c>
      <c r="N27" s="16"/>
    </row>
    <row r="28" spans="1:10" ht="15">
      <c r="A28" s="13" t="s">
        <v>26</v>
      </c>
      <c r="B28" s="8" t="s">
        <v>13</v>
      </c>
      <c r="C28" s="13">
        <v>1.6</v>
      </c>
      <c r="D28" s="14">
        <v>1.6</v>
      </c>
      <c r="E28" s="15">
        <v>2</v>
      </c>
      <c r="F28" s="8">
        <f>C28+D28+E28</f>
        <v>5.2</v>
      </c>
      <c r="G28" s="11"/>
      <c r="H28" s="11"/>
      <c r="I28" s="7"/>
      <c r="J28" s="11"/>
    </row>
    <row r="29" spans="1:10" ht="15">
      <c r="A29" s="8" t="s">
        <v>27</v>
      </c>
      <c r="B29" s="8" t="s">
        <v>11</v>
      </c>
      <c r="C29" s="9">
        <v>1</v>
      </c>
      <c r="D29" s="9">
        <v>1</v>
      </c>
      <c r="E29" s="10">
        <v>1.5</v>
      </c>
      <c r="F29" s="8">
        <f>C29+D29+E29</f>
        <v>3.5</v>
      </c>
      <c r="G29" s="11">
        <f>F29+F30</f>
        <v>6.8</v>
      </c>
      <c r="H29" s="11">
        <f>G29/3</f>
        <v>2.2666666666666666</v>
      </c>
      <c r="I29" s="7">
        <v>0.2</v>
      </c>
      <c r="J29" s="11">
        <f>H29-I29</f>
        <v>2.0666666666666664</v>
      </c>
    </row>
    <row r="30" spans="1:10" ht="15">
      <c r="A30" s="13" t="s">
        <v>22</v>
      </c>
      <c r="B30" s="8" t="s">
        <v>13</v>
      </c>
      <c r="C30" s="9">
        <v>0.8</v>
      </c>
      <c r="D30" s="9">
        <v>1</v>
      </c>
      <c r="E30" s="10">
        <v>1.5</v>
      </c>
      <c r="F30" s="8">
        <f>C30+D30+E30</f>
        <v>3.3</v>
      </c>
      <c r="G30" s="11"/>
      <c r="H30" s="11"/>
      <c r="I30" s="7"/>
      <c r="J30" s="11"/>
    </row>
    <row r="31" spans="1:10" ht="15">
      <c r="A31" s="8" t="s">
        <v>28</v>
      </c>
      <c r="B31" s="8" t="s">
        <v>11</v>
      </c>
      <c r="C31" s="14">
        <v>1.4</v>
      </c>
      <c r="D31" s="9">
        <v>1.1</v>
      </c>
      <c r="E31" s="14">
        <v>1.7</v>
      </c>
      <c r="F31" s="8">
        <f>C31+D31+E31</f>
        <v>4.2</v>
      </c>
      <c r="G31" s="11">
        <f>F31+F32</f>
        <v>8.3</v>
      </c>
      <c r="H31" s="11">
        <f>G31/3</f>
        <v>2.766666666666667</v>
      </c>
      <c r="I31" s="7">
        <v>0.2</v>
      </c>
      <c r="J31" s="11">
        <f>H31-I31</f>
        <v>2.566666666666667</v>
      </c>
    </row>
    <row r="32" spans="1:10" ht="15">
      <c r="A32" s="13" t="s">
        <v>19</v>
      </c>
      <c r="B32" s="8" t="s">
        <v>13</v>
      </c>
      <c r="C32" s="14">
        <v>1.2</v>
      </c>
      <c r="D32" s="9">
        <v>1.1</v>
      </c>
      <c r="E32" s="14">
        <v>1.8</v>
      </c>
      <c r="F32" s="8">
        <f>C32+D32+E32</f>
        <v>4.1</v>
      </c>
      <c r="G32" s="11"/>
      <c r="H32" s="11"/>
      <c r="I32" s="7"/>
      <c r="J32" s="11"/>
    </row>
    <row r="33" spans="1:10" ht="15">
      <c r="A33" s="8" t="s">
        <v>29</v>
      </c>
      <c r="B33" s="8" t="s">
        <v>11</v>
      </c>
      <c r="C33" s="10">
        <v>1.3</v>
      </c>
      <c r="D33" s="13">
        <v>1.8</v>
      </c>
      <c r="E33" s="13">
        <v>2</v>
      </c>
      <c r="F33" s="8">
        <f>C33+D33+E33</f>
        <v>5.1</v>
      </c>
      <c r="G33" s="11">
        <f>F33+F34</f>
        <v>10.2</v>
      </c>
      <c r="H33" s="11">
        <f>G33/3</f>
        <v>3.4</v>
      </c>
      <c r="I33" s="7">
        <v>0.2</v>
      </c>
      <c r="J33" s="11">
        <f>H33-I33</f>
        <v>3.1999999999999997</v>
      </c>
    </row>
    <row r="34" spans="1:10" ht="15">
      <c r="A34" s="13" t="s">
        <v>22</v>
      </c>
      <c r="B34" s="8" t="s">
        <v>13</v>
      </c>
      <c r="C34" s="10">
        <v>1.3</v>
      </c>
      <c r="D34" s="13">
        <v>1.8</v>
      </c>
      <c r="E34" s="13">
        <v>2</v>
      </c>
      <c r="F34" s="8">
        <f>C34+D34+E34</f>
        <v>5.1</v>
      </c>
      <c r="G34" s="11"/>
      <c r="H34" s="11"/>
      <c r="I34" s="7"/>
      <c r="J34" s="11"/>
    </row>
    <row r="35" spans="1:10" ht="15">
      <c r="A35" s="8" t="s">
        <v>30</v>
      </c>
      <c r="B35" s="8" t="s">
        <v>11</v>
      </c>
      <c r="C35" s="9">
        <v>0.7</v>
      </c>
      <c r="D35" s="9">
        <v>1.2</v>
      </c>
      <c r="E35" s="9">
        <v>1.1</v>
      </c>
      <c r="F35" s="8">
        <f>C35+D35+E35</f>
        <v>3</v>
      </c>
      <c r="G35" s="12">
        <f>F35+F36</f>
        <v>6.1</v>
      </c>
      <c r="H35" s="12">
        <f>G35/3</f>
        <v>2.033333333333333</v>
      </c>
      <c r="I35" s="17">
        <v>0.6</v>
      </c>
      <c r="J35" s="12">
        <f>H35-I35</f>
        <v>1.4333333333333331</v>
      </c>
    </row>
    <row r="36" spans="1:10" ht="15">
      <c r="A36" s="13" t="s">
        <v>17</v>
      </c>
      <c r="B36" s="8" t="s">
        <v>13</v>
      </c>
      <c r="C36" s="9">
        <v>0.8</v>
      </c>
      <c r="D36" s="9">
        <v>1.2</v>
      </c>
      <c r="E36" s="9">
        <v>1.1</v>
      </c>
      <c r="F36" s="8">
        <f>C36+D36+E36</f>
        <v>3.1</v>
      </c>
      <c r="G36" s="12"/>
      <c r="H36" s="12"/>
      <c r="I36" s="17"/>
      <c r="J36" s="12"/>
    </row>
    <row r="37" spans="1:10" ht="15">
      <c r="A37" s="8" t="s">
        <v>31</v>
      </c>
      <c r="B37" s="8" t="s">
        <v>11</v>
      </c>
      <c r="C37" s="10">
        <v>1.1</v>
      </c>
      <c r="D37" s="9">
        <v>0.8</v>
      </c>
      <c r="E37" s="10">
        <v>1.6</v>
      </c>
      <c r="F37" s="8">
        <f>C37+D37+E37</f>
        <v>3.5</v>
      </c>
      <c r="G37" s="11">
        <f>F37+F38</f>
        <v>6.800000000000001</v>
      </c>
      <c r="H37" s="11">
        <f>G37/3</f>
        <v>2.266666666666667</v>
      </c>
      <c r="I37" s="7">
        <v>0.2</v>
      </c>
      <c r="J37" s="11">
        <f>H37-I37</f>
        <v>2.066666666666667</v>
      </c>
    </row>
    <row r="38" spans="1:10" ht="15">
      <c r="A38" s="13" t="s">
        <v>12</v>
      </c>
      <c r="B38" s="8" t="s">
        <v>13</v>
      </c>
      <c r="C38" s="10">
        <v>0.9</v>
      </c>
      <c r="D38" s="9">
        <v>0.8</v>
      </c>
      <c r="E38" s="10">
        <v>1.6</v>
      </c>
      <c r="F38" s="8">
        <f>C38+D38+E38</f>
        <v>3.3000000000000003</v>
      </c>
      <c r="G38" s="11"/>
      <c r="H38" s="11"/>
      <c r="I38" s="7"/>
      <c r="J38" s="11"/>
    </row>
    <row r="39" spans="1:10" ht="15">
      <c r="A39" s="8" t="s">
        <v>32</v>
      </c>
      <c r="B39" s="8" t="s">
        <v>11</v>
      </c>
      <c r="C39" s="9">
        <v>0.7</v>
      </c>
      <c r="D39" s="9">
        <v>1.2</v>
      </c>
      <c r="E39" s="9">
        <v>1.4</v>
      </c>
      <c r="F39" s="8">
        <f>C39+D39+E39</f>
        <v>3.3</v>
      </c>
      <c r="G39" s="11">
        <f>F39+F40</f>
        <v>6.3</v>
      </c>
      <c r="H39" s="11">
        <f>G39/3</f>
        <v>2.1</v>
      </c>
      <c r="I39" s="7">
        <v>0.4</v>
      </c>
      <c r="J39" s="11">
        <f>H39-I39</f>
        <v>1.7000000000000002</v>
      </c>
    </row>
    <row r="40" spans="1:10" ht="15">
      <c r="A40" s="13" t="s">
        <v>33</v>
      </c>
      <c r="B40" s="8" t="s">
        <v>13</v>
      </c>
      <c r="C40" s="9">
        <v>0.6</v>
      </c>
      <c r="D40" s="9">
        <v>1.1</v>
      </c>
      <c r="E40" s="9">
        <v>1.3</v>
      </c>
      <c r="F40" s="8">
        <f>C40+D40+E40</f>
        <v>3</v>
      </c>
      <c r="G40" s="11"/>
      <c r="H40" s="11"/>
      <c r="I40" s="7"/>
      <c r="J40" s="11"/>
    </row>
    <row r="41" spans="1:10" ht="15">
      <c r="A41" s="8" t="s">
        <v>34</v>
      </c>
      <c r="B41" s="8" t="s">
        <v>11</v>
      </c>
      <c r="C41" s="10">
        <v>1.2</v>
      </c>
      <c r="D41" s="9">
        <v>1.1</v>
      </c>
      <c r="E41" s="9">
        <v>1.1</v>
      </c>
      <c r="F41" s="8">
        <f>C41+D41+E41</f>
        <v>3.4</v>
      </c>
      <c r="G41" s="11">
        <f>F41+F42</f>
        <v>6.5</v>
      </c>
      <c r="H41" s="11">
        <f>G41/3</f>
        <v>2.1666666666666665</v>
      </c>
      <c r="I41" s="7">
        <v>0.6</v>
      </c>
      <c r="J41" s="11">
        <f>H41-I41</f>
        <v>1.5666666666666664</v>
      </c>
    </row>
    <row r="42" spans="1:10" ht="15">
      <c r="A42" s="13" t="s">
        <v>22</v>
      </c>
      <c r="B42" s="8" t="s">
        <v>13</v>
      </c>
      <c r="C42" s="10">
        <v>1</v>
      </c>
      <c r="D42" s="9">
        <v>1</v>
      </c>
      <c r="E42" s="9">
        <v>1.1</v>
      </c>
      <c r="F42" s="8">
        <f>C42+D42+E42</f>
        <v>3.1</v>
      </c>
      <c r="G42" s="11"/>
      <c r="H42" s="11"/>
      <c r="I42" s="7"/>
      <c r="J42" s="11"/>
    </row>
    <row r="43" spans="1:10" ht="15">
      <c r="A43" s="8" t="s">
        <v>35</v>
      </c>
      <c r="B43" s="8" t="s">
        <v>11</v>
      </c>
      <c r="C43" s="9">
        <v>0.6</v>
      </c>
      <c r="D43" s="9">
        <v>0.7</v>
      </c>
      <c r="E43" s="9">
        <v>0.9</v>
      </c>
      <c r="F43" s="8">
        <f>C43+D43+E43</f>
        <v>2.1999999999999997</v>
      </c>
      <c r="G43" s="11">
        <f>F43+F44</f>
        <v>4.3999999999999995</v>
      </c>
      <c r="H43" s="11">
        <f>G43/3</f>
        <v>1.4666666666666666</v>
      </c>
      <c r="I43" s="7">
        <v>0.2</v>
      </c>
      <c r="J43" s="11">
        <f>H43-I43</f>
        <v>1.2666666666666666</v>
      </c>
    </row>
    <row r="44" spans="1:10" ht="15">
      <c r="A44" s="13" t="s">
        <v>36</v>
      </c>
      <c r="B44" s="8" t="s">
        <v>13</v>
      </c>
      <c r="C44" s="9">
        <v>0.6</v>
      </c>
      <c r="D44" s="9">
        <v>0.7</v>
      </c>
      <c r="E44" s="9">
        <v>0.9</v>
      </c>
      <c r="F44" s="8">
        <f>C44+D44+E44</f>
        <v>2.1999999999999997</v>
      </c>
      <c r="G44" s="11"/>
      <c r="H44" s="11"/>
      <c r="I44" s="7"/>
      <c r="J44" s="11"/>
    </row>
    <row r="45" spans="1:10" ht="15">
      <c r="A45" s="8" t="s">
        <v>37</v>
      </c>
      <c r="B45" s="8" t="s">
        <v>11</v>
      </c>
      <c r="C45" s="15">
        <v>1.7</v>
      </c>
      <c r="D45" s="15">
        <v>1.7</v>
      </c>
      <c r="E45" s="10">
        <v>1.5</v>
      </c>
      <c r="F45" s="8">
        <f>C45+D45+E45</f>
        <v>4.9</v>
      </c>
      <c r="G45" s="11">
        <f>F45+F46</f>
        <v>9.9</v>
      </c>
      <c r="H45" s="11">
        <f>G45/3</f>
        <v>3.3000000000000003</v>
      </c>
      <c r="I45" s="7">
        <v>0.2</v>
      </c>
      <c r="J45" s="11">
        <f>H45-I45</f>
        <v>3.1</v>
      </c>
    </row>
    <row r="46" spans="1:10" ht="15">
      <c r="A46" s="13" t="s">
        <v>22</v>
      </c>
      <c r="B46" s="8" t="s">
        <v>13</v>
      </c>
      <c r="C46" s="15">
        <v>1.7</v>
      </c>
      <c r="D46" s="15">
        <v>1.7</v>
      </c>
      <c r="E46" s="10">
        <v>1.6</v>
      </c>
      <c r="F46" s="8">
        <f>C46+D46+E46</f>
        <v>5</v>
      </c>
      <c r="G46" s="11"/>
      <c r="H46" s="11"/>
      <c r="I46" s="7"/>
      <c r="J46" s="11"/>
    </row>
    <row r="47" spans="1:10" ht="15">
      <c r="A47" s="8" t="s">
        <v>38</v>
      </c>
      <c r="B47" s="8" t="s">
        <v>11</v>
      </c>
      <c r="C47" s="9">
        <v>0.8</v>
      </c>
      <c r="D47" s="9">
        <v>0.8</v>
      </c>
      <c r="E47" s="9">
        <v>1.1</v>
      </c>
      <c r="F47" s="8">
        <f>C47+D47+E47</f>
        <v>2.7</v>
      </c>
      <c r="G47" s="11">
        <f>F47+F48</f>
        <v>5.6000000000000005</v>
      </c>
      <c r="H47" s="11">
        <f>G47/3</f>
        <v>1.866666666666667</v>
      </c>
      <c r="I47" s="7">
        <v>0.6</v>
      </c>
      <c r="J47" s="11">
        <f>H47-I47</f>
        <v>1.266666666666667</v>
      </c>
    </row>
    <row r="48" spans="1:10" ht="15">
      <c r="A48" s="13" t="s">
        <v>19</v>
      </c>
      <c r="B48" s="8" t="s">
        <v>13</v>
      </c>
      <c r="C48" s="9">
        <v>0.9</v>
      </c>
      <c r="D48" s="9">
        <v>0.8</v>
      </c>
      <c r="E48" s="9">
        <v>1.2</v>
      </c>
      <c r="F48" s="8">
        <f>C48+D48+E48</f>
        <v>2.9000000000000004</v>
      </c>
      <c r="G48" s="11"/>
      <c r="H48" s="11"/>
      <c r="I48" s="7"/>
      <c r="J48" s="11"/>
    </row>
    <row r="49" spans="1:10" ht="15">
      <c r="A49" s="8" t="s">
        <v>39</v>
      </c>
      <c r="B49" s="8" t="s">
        <v>11</v>
      </c>
      <c r="C49" s="9">
        <v>0.5</v>
      </c>
      <c r="D49" s="9">
        <v>0.5</v>
      </c>
      <c r="E49" s="9">
        <v>0.8</v>
      </c>
      <c r="F49" s="8">
        <f>C49+D49+E49</f>
        <v>1.8</v>
      </c>
      <c r="G49" s="11">
        <f>F49+F50</f>
        <v>3.6</v>
      </c>
      <c r="H49" s="11">
        <f>G49/3</f>
        <v>1.2</v>
      </c>
      <c r="I49" s="7">
        <v>0.2</v>
      </c>
      <c r="J49" s="11">
        <f>H49-I49</f>
        <v>1</v>
      </c>
    </row>
    <row r="50" spans="1:10" ht="15">
      <c r="A50" s="13" t="s">
        <v>24</v>
      </c>
      <c r="B50" s="8" t="s">
        <v>13</v>
      </c>
      <c r="C50" s="9">
        <v>0.5</v>
      </c>
      <c r="D50" s="9">
        <v>0.6</v>
      </c>
      <c r="E50" s="9">
        <v>0.7</v>
      </c>
      <c r="F50" s="8">
        <f>C50+D50+E50</f>
        <v>1.8</v>
      </c>
      <c r="G50" s="11"/>
      <c r="H50" s="11"/>
      <c r="I50" s="7"/>
      <c r="J50" s="11"/>
    </row>
    <row r="51" spans="1:10" ht="15">
      <c r="A51" s="8" t="s">
        <v>40</v>
      </c>
      <c r="B51" s="8" t="s">
        <v>11</v>
      </c>
      <c r="C51" s="9">
        <v>0.5</v>
      </c>
      <c r="D51" s="9">
        <v>0.5</v>
      </c>
      <c r="E51" s="9">
        <v>0.9</v>
      </c>
      <c r="F51" s="8">
        <f>C51+D51+E51</f>
        <v>1.9</v>
      </c>
      <c r="G51" s="11">
        <f>F51+F52</f>
        <v>3.9</v>
      </c>
      <c r="H51" s="11">
        <f>G51/3</f>
        <v>1.3</v>
      </c>
      <c r="I51" s="7">
        <v>0.2</v>
      </c>
      <c r="J51" s="11">
        <f>H51-I51</f>
        <v>1.1</v>
      </c>
    </row>
    <row r="52" spans="1:10" ht="15">
      <c r="A52" s="13" t="s">
        <v>24</v>
      </c>
      <c r="B52" s="8" t="s">
        <v>13</v>
      </c>
      <c r="C52" s="9">
        <v>0.7</v>
      </c>
      <c r="D52" s="9">
        <v>0.5</v>
      </c>
      <c r="E52" s="9">
        <v>0.8</v>
      </c>
      <c r="F52" s="8">
        <f>C52+D52+E52</f>
        <v>2</v>
      </c>
      <c r="G52" s="11"/>
      <c r="H52" s="11"/>
      <c r="I52" s="7"/>
      <c r="J52" s="11"/>
    </row>
    <row r="53" spans="1:10" ht="15">
      <c r="A53" s="8" t="s">
        <v>41</v>
      </c>
      <c r="B53" s="8" t="s">
        <v>11</v>
      </c>
      <c r="C53" s="9">
        <v>0.7</v>
      </c>
      <c r="D53" s="10">
        <v>1.4</v>
      </c>
      <c r="E53" s="9">
        <v>1.4</v>
      </c>
      <c r="F53" s="8">
        <f>C53+D53+E53</f>
        <v>3.4999999999999996</v>
      </c>
      <c r="G53" s="11">
        <f>F53+F54</f>
        <v>7.1</v>
      </c>
      <c r="H53" s="11">
        <f>G53/3</f>
        <v>2.3666666666666667</v>
      </c>
      <c r="I53" s="7">
        <v>0.4</v>
      </c>
      <c r="J53" s="11">
        <f>H53-I53</f>
        <v>1.9666666666666668</v>
      </c>
    </row>
    <row r="54" spans="1:10" ht="15">
      <c r="A54" s="13" t="s">
        <v>42</v>
      </c>
      <c r="B54" s="8" t="s">
        <v>13</v>
      </c>
      <c r="C54" s="9">
        <v>0.7</v>
      </c>
      <c r="D54" s="10">
        <v>1.5</v>
      </c>
      <c r="E54" s="9">
        <v>1.4</v>
      </c>
      <c r="F54" s="8">
        <f>C54+D54+E54</f>
        <v>3.6</v>
      </c>
      <c r="G54" s="11"/>
      <c r="H54" s="11"/>
      <c r="I54" s="7"/>
      <c r="J54" s="11"/>
    </row>
    <row r="55" spans="1:10" ht="15">
      <c r="A55" s="8" t="s">
        <v>43</v>
      </c>
      <c r="B55" s="8" t="s">
        <v>11</v>
      </c>
      <c r="C55" s="9">
        <v>0.8</v>
      </c>
      <c r="D55" s="9">
        <v>1.2</v>
      </c>
      <c r="E55" s="9">
        <v>1.1</v>
      </c>
      <c r="F55" s="8">
        <f>C55+D55+E55</f>
        <v>3.1</v>
      </c>
      <c r="G55" s="11">
        <f>F55+F56</f>
        <v>5.800000000000001</v>
      </c>
      <c r="H55" s="11">
        <f>G55/3</f>
        <v>1.9333333333333336</v>
      </c>
      <c r="I55" s="7">
        <v>0.2</v>
      </c>
      <c r="J55" s="11">
        <f>H55-I55</f>
        <v>1.7333333333333336</v>
      </c>
    </row>
    <row r="56" spans="1:10" ht="15">
      <c r="A56" s="13" t="s">
        <v>17</v>
      </c>
      <c r="B56" s="8" t="s">
        <v>13</v>
      </c>
      <c r="C56" s="9">
        <v>0.6</v>
      </c>
      <c r="D56" s="9">
        <v>1.1</v>
      </c>
      <c r="E56" s="9">
        <v>1</v>
      </c>
      <c r="F56" s="8">
        <f>C56+D56+E56</f>
        <v>2.7</v>
      </c>
      <c r="G56" s="11"/>
      <c r="H56" s="11"/>
      <c r="I56" s="7"/>
      <c r="J56" s="11"/>
    </row>
    <row r="58" spans="1:9" ht="16.5">
      <c r="A58" s="6" t="s">
        <v>44</v>
      </c>
      <c r="B58" s="6"/>
      <c r="C58" s="6"/>
      <c r="D58" s="6"/>
      <c r="E58" s="2"/>
      <c r="F58" s="2"/>
      <c r="G58" s="2"/>
      <c r="H58" s="2"/>
      <c r="I58" s="4"/>
    </row>
    <row r="60" spans="1:10" ht="15">
      <c r="A60" s="7" t="s">
        <v>2</v>
      </c>
      <c r="B60" s="7"/>
      <c r="C60" s="7" t="s">
        <v>3</v>
      </c>
      <c r="D60" s="7" t="s">
        <v>4</v>
      </c>
      <c r="E60" s="7" t="s">
        <v>5</v>
      </c>
      <c r="F60" s="7" t="s">
        <v>6</v>
      </c>
      <c r="G60" s="7" t="s">
        <v>7</v>
      </c>
      <c r="H60" s="7" t="s">
        <v>8</v>
      </c>
      <c r="I60" s="7" t="s">
        <v>9</v>
      </c>
      <c r="J60" s="7" t="s">
        <v>7</v>
      </c>
    </row>
    <row r="61" spans="1:10" ht="15">
      <c r="A61" s="8" t="s">
        <v>45</v>
      </c>
      <c r="B61" s="8" t="s">
        <v>11</v>
      </c>
      <c r="C61" s="13">
        <v>1</v>
      </c>
      <c r="D61" s="13">
        <v>0.6</v>
      </c>
      <c r="E61" s="13">
        <v>0.6</v>
      </c>
      <c r="F61" s="8">
        <f>SUM(C61:E61)</f>
        <v>2.2</v>
      </c>
      <c r="G61" s="11">
        <f>F61+F62</f>
        <v>4.7</v>
      </c>
      <c r="H61" s="11">
        <f>G61/3</f>
        <v>1.5666666666666667</v>
      </c>
      <c r="I61" s="7">
        <v>1.4</v>
      </c>
      <c r="J61" s="11">
        <f>H61-I61</f>
        <v>0.16666666666666674</v>
      </c>
    </row>
    <row r="62" spans="1:10" ht="15">
      <c r="A62" s="13" t="s">
        <v>46</v>
      </c>
      <c r="B62" s="8" t="s">
        <v>13</v>
      </c>
      <c r="C62" s="13">
        <v>1.2</v>
      </c>
      <c r="D62" s="13">
        <v>0.7</v>
      </c>
      <c r="E62" s="13">
        <v>0.6</v>
      </c>
      <c r="F62" s="8">
        <f>SUM(C62:E62)</f>
        <v>2.5</v>
      </c>
      <c r="G62" s="11"/>
      <c r="H62" s="11"/>
      <c r="I62" s="7"/>
      <c r="J62" s="11"/>
    </row>
    <row r="64" spans="1:9" ht="16.5">
      <c r="A64" s="6" t="s">
        <v>47</v>
      </c>
      <c r="B64" s="6"/>
      <c r="C64" s="6"/>
      <c r="D64" s="6"/>
      <c r="E64" s="2"/>
      <c r="F64" s="2"/>
      <c r="G64" s="2"/>
      <c r="H64" s="2"/>
      <c r="I64" s="4"/>
    </row>
    <row r="66" spans="1:10" ht="15">
      <c r="A66" s="7" t="s">
        <v>2</v>
      </c>
      <c r="B66" s="7"/>
      <c r="C66" s="7" t="s">
        <v>3</v>
      </c>
      <c r="D66" s="7" t="s">
        <v>4</v>
      </c>
      <c r="E66" s="7" t="s">
        <v>5</v>
      </c>
      <c r="F66" s="7" t="s">
        <v>6</v>
      </c>
      <c r="G66" s="7" t="s">
        <v>7</v>
      </c>
      <c r="H66" s="7" t="s">
        <v>8</v>
      </c>
      <c r="I66" s="7" t="s">
        <v>9</v>
      </c>
      <c r="J66" s="7" t="s">
        <v>7</v>
      </c>
    </row>
    <row r="67" spans="1:10" ht="15">
      <c r="A67" s="8" t="s">
        <v>48</v>
      </c>
      <c r="B67" s="8" t="s">
        <v>11</v>
      </c>
      <c r="C67" s="13">
        <v>0.5</v>
      </c>
      <c r="D67" s="13">
        <v>0.5</v>
      </c>
      <c r="E67" s="13">
        <v>1.1</v>
      </c>
      <c r="F67" s="8">
        <f>SUM(C67:E67)</f>
        <v>2.1</v>
      </c>
      <c r="G67" s="11">
        <f>F67+F68</f>
        <v>4.2</v>
      </c>
      <c r="H67" s="11">
        <f>G67/3</f>
        <v>1.4000000000000001</v>
      </c>
      <c r="I67" s="7">
        <v>0.6</v>
      </c>
      <c r="J67" s="11">
        <f>H67-I67</f>
        <v>0.8000000000000002</v>
      </c>
    </row>
    <row r="68" spans="1:10" ht="15">
      <c r="A68" s="13" t="s">
        <v>46</v>
      </c>
      <c r="B68" s="8" t="s">
        <v>13</v>
      </c>
      <c r="C68" s="13">
        <v>0.5</v>
      </c>
      <c r="D68" s="13">
        <v>0.5</v>
      </c>
      <c r="E68" s="13">
        <v>1.1</v>
      </c>
      <c r="F68" s="8">
        <f>SUM(C68:E68)</f>
        <v>2.1</v>
      </c>
      <c r="G68" s="11"/>
      <c r="H68" s="11"/>
      <c r="I68" s="7"/>
      <c r="J68" s="11"/>
    </row>
    <row r="70" spans="1:9" ht="16.5">
      <c r="A70" s="6" t="s">
        <v>49</v>
      </c>
      <c r="B70" s="6"/>
      <c r="C70" s="6"/>
      <c r="D70" s="6"/>
      <c r="E70" s="2"/>
      <c r="F70" s="2"/>
      <c r="G70" s="2"/>
      <c r="H70" s="2"/>
      <c r="I70" s="4"/>
    </row>
    <row r="72" spans="1:10" ht="15">
      <c r="A72" s="7" t="s">
        <v>2</v>
      </c>
      <c r="B72" s="7"/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  <c r="J72" s="7" t="s">
        <v>7</v>
      </c>
    </row>
    <row r="73" spans="1:10" ht="15">
      <c r="A73" s="8" t="s">
        <v>50</v>
      </c>
      <c r="B73" s="8" t="s">
        <v>11</v>
      </c>
      <c r="C73" s="8">
        <v>1</v>
      </c>
      <c r="D73" s="8">
        <v>0.9</v>
      </c>
      <c r="E73" s="8">
        <v>1</v>
      </c>
      <c r="F73" s="8">
        <f>SUM(C73:E73)</f>
        <v>2.9</v>
      </c>
      <c r="G73" s="11">
        <f>F73+F74</f>
        <v>5.8</v>
      </c>
      <c r="H73" s="11">
        <f>G73/3</f>
        <v>1.9333333333333333</v>
      </c>
      <c r="I73" s="7">
        <v>0.8</v>
      </c>
      <c r="J73" s="11">
        <f>H73-I73</f>
        <v>1.1333333333333333</v>
      </c>
    </row>
    <row r="74" spans="1:10" ht="15">
      <c r="A74" s="13" t="s">
        <v>36</v>
      </c>
      <c r="B74" s="8" t="s">
        <v>13</v>
      </c>
      <c r="C74" s="8">
        <v>1</v>
      </c>
      <c r="D74" s="8">
        <v>0.9</v>
      </c>
      <c r="E74" s="8">
        <v>1</v>
      </c>
      <c r="F74" s="8">
        <f>SUM(C74:E74)</f>
        <v>2.9</v>
      </c>
      <c r="G74" s="11"/>
      <c r="H74" s="11"/>
      <c r="I74" s="7"/>
      <c r="J74" s="11"/>
    </row>
    <row r="75" spans="1:10" ht="15">
      <c r="A75" s="8" t="s">
        <v>51</v>
      </c>
      <c r="B75" s="8" t="s">
        <v>11</v>
      </c>
      <c r="C75" s="13">
        <v>1.3</v>
      </c>
      <c r="D75" s="13">
        <v>1.4</v>
      </c>
      <c r="E75" s="13">
        <v>1.4</v>
      </c>
      <c r="F75" s="8">
        <f>SUM(C75:E75)</f>
        <v>4.1</v>
      </c>
      <c r="G75" s="11">
        <f>F75+F76</f>
        <v>8.299999999999999</v>
      </c>
      <c r="H75" s="11">
        <f>G75/3</f>
        <v>2.766666666666666</v>
      </c>
      <c r="I75" s="7">
        <v>0.4</v>
      </c>
      <c r="J75" s="11">
        <f>H75-I75</f>
        <v>2.3666666666666663</v>
      </c>
    </row>
    <row r="76" spans="1:10" ht="15">
      <c r="A76" s="13" t="s">
        <v>36</v>
      </c>
      <c r="B76" s="8" t="s">
        <v>13</v>
      </c>
      <c r="C76" s="13">
        <v>1.4</v>
      </c>
      <c r="D76" s="13">
        <v>1.4</v>
      </c>
      <c r="E76" s="13">
        <v>1.4</v>
      </c>
      <c r="F76" s="8">
        <f>SUM(C76:E76)</f>
        <v>4.199999999999999</v>
      </c>
      <c r="G76" s="11"/>
      <c r="H76" s="11"/>
      <c r="I76" s="7"/>
      <c r="J76" s="11"/>
    </row>
    <row r="77" spans="1:10" ht="15">
      <c r="A77" s="8" t="s">
        <v>52</v>
      </c>
      <c r="B77" s="8" t="s">
        <v>11</v>
      </c>
      <c r="C77" s="14">
        <v>1.2</v>
      </c>
      <c r="D77" s="14">
        <v>1.2</v>
      </c>
      <c r="E77" s="15">
        <v>1.3</v>
      </c>
      <c r="F77" s="8">
        <f>SUM(C77:E77)</f>
        <v>3.7</v>
      </c>
      <c r="G77" s="11">
        <f>F77+F78</f>
        <v>7.5</v>
      </c>
      <c r="H77" s="11">
        <f>G77/3</f>
        <v>2.5</v>
      </c>
      <c r="I77" s="7">
        <v>0</v>
      </c>
      <c r="J77" s="11">
        <f>H77-I77</f>
        <v>2.5</v>
      </c>
    </row>
    <row r="78" spans="1:10" ht="15">
      <c r="A78" s="13" t="s">
        <v>22</v>
      </c>
      <c r="B78" s="8" t="s">
        <v>13</v>
      </c>
      <c r="C78" s="14">
        <v>1.2</v>
      </c>
      <c r="D78" s="14">
        <v>1.2</v>
      </c>
      <c r="E78" s="15">
        <v>1.4</v>
      </c>
      <c r="F78" s="8">
        <f>SUM(C78:E78)</f>
        <v>3.8</v>
      </c>
      <c r="G78" s="11"/>
      <c r="H78" s="11"/>
      <c r="I78" s="7"/>
      <c r="J78" s="11"/>
    </row>
    <row r="79" spans="1:10" ht="15">
      <c r="A79" s="8" t="s">
        <v>53</v>
      </c>
      <c r="B79" s="8" t="s">
        <v>11</v>
      </c>
      <c r="C79" s="8">
        <v>1</v>
      </c>
      <c r="D79" s="15">
        <v>1.2</v>
      </c>
      <c r="E79" s="14">
        <v>1.2</v>
      </c>
      <c r="F79" s="8">
        <f>SUM(C79:E79)</f>
        <v>3.4</v>
      </c>
      <c r="G79" s="11">
        <f>F79+F80</f>
        <v>7.1</v>
      </c>
      <c r="H79" s="11">
        <f>G79/3</f>
        <v>2.3666666666666667</v>
      </c>
      <c r="I79" s="7">
        <v>0.6</v>
      </c>
      <c r="J79" s="11">
        <f>H79-I79</f>
        <v>1.7666666666666666</v>
      </c>
    </row>
    <row r="80" spans="1:10" ht="15">
      <c r="A80" s="13" t="s">
        <v>22</v>
      </c>
      <c r="B80" s="8" t="s">
        <v>13</v>
      </c>
      <c r="C80" s="8">
        <v>1.2</v>
      </c>
      <c r="D80" s="15">
        <v>1.3</v>
      </c>
      <c r="E80" s="14">
        <v>1.2</v>
      </c>
      <c r="F80" s="8">
        <f>SUM(C80:E80)</f>
        <v>3.7</v>
      </c>
      <c r="G80" s="11"/>
      <c r="H80" s="11"/>
      <c r="I80" s="7"/>
      <c r="J80" s="11"/>
    </row>
    <row r="81" spans="1:10" ht="15">
      <c r="A81" s="8" t="s">
        <v>54</v>
      </c>
      <c r="B81" s="8" t="s">
        <v>11</v>
      </c>
      <c r="C81" s="8">
        <v>1.1</v>
      </c>
      <c r="D81" s="8">
        <v>1</v>
      </c>
      <c r="E81" s="8">
        <v>1.1</v>
      </c>
      <c r="F81" s="8">
        <f>SUM(C81:E81)</f>
        <v>3.2</v>
      </c>
      <c r="G81" s="11">
        <f>F81+F82</f>
        <v>6.4</v>
      </c>
      <c r="H81" s="11">
        <f>G81/3</f>
        <v>2.1333333333333333</v>
      </c>
      <c r="I81" s="7">
        <v>0.4</v>
      </c>
      <c r="J81" s="11">
        <f>H81-I81</f>
        <v>1.7333333333333334</v>
      </c>
    </row>
    <row r="82" spans="1:10" ht="15">
      <c r="A82" s="13" t="s">
        <v>55</v>
      </c>
      <c r="B82" s="8" t="s">
        <v>13</v>
      </c>
      <c r="C82" s="8">
        <v>1.1</v>
      </c>
      <c r="D82" s="8">
        <v>1</v>
      </c>
      <c r="E82" s="8">
        <v>1.1</v>
      </c>
      <c r="F82" s="8">
        <f>SUM(C82:E82)</f>
        <v>3.2</v>
      </c>
      <c r="G82" s="11"/>
      <c r="H82" s="11"/>
      <c r="I82" s="7"/>
      <c r="J82" s="11"/>
    </row>
    <row r="83" spans="1:10" ht="15">
      <c r="A83" s="8" t="s">
        <v>56</v>
      </c>
      <c r="B83" s="8" t="s">
        <v>11</v>
      </c>
      <c r="C83" s="15">
        <v>1.1</v>
      </c>
      <c r="D83" s="8">
        <v>1.1</v>
      </c>
      <c r="E83" s="8">
        <v>0.9</v>
      </c>
      <c r="F83" s="8">
        <f>SUM(C83:E83)</f>
        <v>3.1</v>
      </c>
      <c r="G83" s="11">
        <f>F83+F84</f>
        <v>6.5</v>
      </c>
      <c r="H83" s="11">
        <f>G83/3</f>
        <v>2.1666666666666665</v>
      </c>
      <c r="I83" s="7">
        <v>1</v>
      </c>
      <c r="J83" s="11">
        <f>H83-I83</f>
        <v>1.1666666666666665</v>
      </c>
    </row>
    <row r="84" spans="1:10" ht="15">
      <c r="A84" s="13" t="s">
        <v>24</v>
      </c>
      <c r="B84" s="8" t="s">
        <v>13</v>
      </c>
      <c r="C84" s="15">
        <v>1.4</v>
      </c>
      <c r="D84" s="8">
        <v>1.1</v>
      </c>
      <c r="E84" s="8">
        <v>0.9</v>
      </c>
      <c r="F84" s="8">
        <f>SUM(C84:E84)</f>
        <v>3.4</v>
      </c>
      <c r="G84" s="11"/>
      <c r="H84" s="11"/>
      <c r="I84" s="7"/>
      <c r="J84" s="11"/>
    </row>
    <row r="86" spans="1:9" ht="16.5">
      <c r="A86" s="6" t="s">
        <v>57</v>
      </c>
      <c r="B86" s="6"/>
      <c r="C86" s="6"/>
      <c r="D86" s="6"/>
      <c r="E86" s="2"/>
      <c r="F86" s="2"/>
      <c r="G86" s="2"/>
      <c r="H86" s="2"/>
      <c r="I86" s="4"/>
    </row>
    <row r="88" spans="1:10" ht="15">
      <c r="A88" s="7" t="s">
        <v>2</v>
      </c>
      <c r="B88" s="7"/>
      <c r="C88" s="7" t="s">
        <v>3</v>
      </c>
      <c r="D88" s="7" t="s">
        <v>4</v>
      </c>
      <c r="E88" s="7" t="s">
        <v>5</v>
      </c>
      <c r="F88" s="7" t="s">
        <v>6</v>
      </c>
      <c r="G88" s="7" t="s">
        <v>7</v>
      </c>
      <c r="H88" s="7" t="s">
        <v>8</v>
      </c>
      <c r="I88" s="7" t="s">
        <v>9</v>
      </c>
      <c r="J88" s="7" t="s">
        <v>7</v>
      </c>
    </row>
    <row r="89" spans="1:10" ht="15">
      <c r="A89" s="8" t="s">
        <v>58</v>
      </c>
      <c r="B89" s="8" t="s">
        <v>11</v>
      </c>
      <c r="C89" s="8">
        <v>2.3</v>
      </c>
      <c r="D89" s="8">
        <v>2.6</v>
      </c>
      <c r="E89" s="8">
        <v>2.5</v>
      </c>
      <c r="F89" s="8">
        <f>SUM(C89:E89)</f>
        <v>7.3999999999999995</v>
      </c>
      <c r="G89" s="11">
        <f>F89+F90</f>
        <v>14.6</v>
      </c>
      <c r="H89" s="11">
        <f>G89/3</f>
        <v>4.866666666666666</v>
      </c>
      <c r="I89" s="7">
        <v>0.2</v>
      </c>
      <c r="J89" s="11">
        <f>H89-I89</f>
        <v>4.666666666666666</v>
      </c>
    </row>
    <row r="90" spans="1:10" ht="15">
      <c r="A90" s="13" t="s">
        <v>59</v>
      </c>
      <c r="B90" s="8" t="s">
        <v>13</v>
      </c>
      <c r="C90" s="8">
        <v>2.3</v>
      </c>
      <c r="D90" s="8">
        <v>2.4</v>
      </c>
      <c r="E90" s="8">
        <v>2.5</v>
      </c>
      <c r="F90" s="8">
        <f>SUM(C90:E90)</f>
        <v>7.2</v>
      </c>
      <c r="G90" s="11"/>
      <c r="H90" s="11"/>
      <c r="I90" s="7"/>
      <c r="J90" s="11"/>
    </row>
    <row r="91" spans="1:10" ht="15">
      <c r="A91" s="8" t="s">
        <v>60</v>
      </c>
      <c r="B91" s="8" t="s">
        <v>11</v>
      </c>
      <c r="C91" s="10">
        <v>2.7</v>
      </c>
      <c r="D91" s="10">
        <v>2.8</v>
      </c>
      <c r="E91" s="10">
        <v>2.7</v>
      </c>
      <c r="F91" s="8">
        <f>SUM(C91:E91)</f>
        <v>8.2</v>
      </c>
      <c r="G91" s="11">
        <f>F91+F92</f>
        <v>16.2</v>
      </c>
      <c r="H91" s="11">
        <f>G91/3</f>
        <v>5.3999999999999995</v>
      </c>
      <c r="I91" s="7">
        <v>0.2</v>
      </c>
      <c r="J91" s="11">
        <f>H91-I91</f>
        <v>5.199999999999999</v>
      </c>
    </row>
    <row r="92" spans="1:10" ht="15">
      <c r="A92" s="13" t="s">
        <v>19</v>
      </c>
      <c r="B92" s="8" t="s">
        <v>13</v>
      </c>
      <c r="C92" s="10">
        <v>2.7</v>
      </c>
      <c r="D92" s="10">
        <v>2.7</v>
      </c>
      <c r="E92" s="10">
        <v>2.6</v>
      </c>
      <c r="F92" s="8">
        <f>SUM(C92:E92)</f>
        <v>8</v>
      </c>
      <c r="G92" s="11"/>
      <c r="H92" s="11"/>
      <c r="I92" s="7"/>
      <c r="J92" s="11"/>
    </row>
    <row r="93" spans="1:10" ht="15">
      <c r="A93" s="8" t="s">
        <v>61</v>
      </c>
      <c r="B93" s="8" t="s">
        <v>11</v>
      </c>
      <c r="C93" s="8">
        <v>1.9</v>
      </c>
      <c r="D93" s="8">
        <v>1.9</v>
      </c>
      <c r="E93" s="8">
        <v>1.7</v>
      </c>
      <c r="F93" s="8">
        <f>SUM(C93:E93)</f>
        <v>5.5</v>
      </c>
      <c r="G93" s="11">
        <f>F93+F94</f>
        <v>10.7</v>
      </c>
      <c r="H93" s="11">
        <f>G93/3</f>
        <v>3.5666666666666664</v>
      </c>
      <c r="I93" s="7">
        <v>1</v>
      </c>
      <c r="J93" s="11">
        <f>H93-I93</f>
        <v>2.5666666666666664</v>
      </c>
    </row>
    <row r="94" spans="1:10" ht="15">
      <c r="A94" s="13" t="s">
        <v>62</v>
      </c>
      <c r="B94" s="8" t="s">
        <v>13</v>
      </c>
      <c r="C94" s="8">
        <v>1.8</v>
      </c>
      <c r="D94" s="8">
        <v>1.8</v>
      </c>
      <c r="E94" s="8">
        <v>1.6</v>
      </c>
      <c r="F94" s="8">
        <f>SUM(C94:E94)</f>
        <v>5.2</v>
      </c>
      <c r="G94" s="11"/>
      <c r="H94" s="11"/>
      <c r="I94" s="7"/>
      <c r="J94" s="11"/>
    </row>
    <row r="95" spans="1:10" ht="15">
      <c r="A95" s="8" t="s">
        <v>63</v>
      </c>
      <c r="B95" s="8" t="s">
        <v>11</v>
      </c>
      <c r="C95" s="8">
        <v>1.8</v>
      </c>
      <c r="D95" s="8">
        <v>2</v>
      </c>
      <c r="E95" s="8">
        <v>1.9</v>
      </c>
      <c r="F95" s="8">
        <f>SUM(C95:E95)</f>
        <v>5.7</v>
      </c>
      <c r="G95" s="11">
        <f>F95+F96</f>
        <v>11.2</v>
      </c>
      <c r="H95" s="11">
        <f>G95/3</f>
        <v>3.733333333333333</v>
      </c>
      <c r="I95" s="7">
        <v>0.6</v>
      </c>
      <c r="J95" s="11">
        <f>H95-I95</f>
        <v>3.133333333333333</v>
      </c>
    </row>
    <row r="96" spans="1:10" ht="15">
      <c r="A96" s="13" t="s">
        <v>59</v>
      </c>
      <c r="B96" s="8" t="s">
        <v>13</v>
      </c>
      <c r="C96" s="8">
        <v>1.8</v>
      </c>
      <c r="D96" s="8">
        <v>1.9</v>
      </c>
      <c r="E96" s="8">
        <v>1.8</v>
      </c>
      <c r="F96" s="8">
        <f>SUM(C96:E96)</f>
        <v>5.5</v>
      </c>
      <c r="G96" s="11"/>
      <c r="H96" s="11"/>
      <c r="I96" s="7"/>
      <c r="J96" s="11"/>
    </row>
    <row r="97" spans="1:10" ht="15">
      <c r="A97" s="8" t="s">
        <v>64</v>
      </c>
      <c r="B97" s="8" t="s">
        <v>11</v>
      </c>
      <c r="C97" s="8">
        <v>2.2</v>
      </c>
      <c r="D97" s="8">
        <v>2.1</v>
      </c>
      <c r="E97" s="8">
        <v>2.1</v>
      </c>
      <c r="F97" s="8">
        <f>SUM(C97:E97)</f>
        <v>6.4</v>
      </c>
      <c r="G97" s="11">
        <f>F97+F98</f>
        <v>12.600000000000001</v>
      </c>
      <c r="H97" s="11">
        <f>G97/3</f>
        <v>4.2</v>
      </c>
      <c r="I97" s="7">
        <v>0.4</v>
      </c>
      <c r="J97" s="11">
        <f>H97-I97</f>
        <v>3.8000000000000003</v>
      </c>
    </row>
    <row r="98" spans="1:10" ht="15">
      <c r="A98" s="13" t="s">
        <v>19</v>
      </c>
      <c r="B98" s="8" t="s">
        <v>13</v>
      </c>
      <c r="C98" s="8">
        <v>2.2</v>
      </c>
      <c r="D98" s="8">
        <v>2</v>
      </c>
      <c r="E98" s="8">
        <v>2</v>
      </c>
      <c r="F98" s="8">
        <f>SUM(C98:E98)</f>
        <v>6.2</v>
      </c>
      <c r="G98" s="11"/>
      <c r="H98" s="11"/>
      <c r="I98" s="7"/>
      <c r="J98" s="11"/>
    </row>
    <row r="99" spans="1:10" ht="15">
      <c r="A99" s="8" t="s">
        <v>65</v>
      </c>
      <c r="B99" s="8" t="s">
        <v>11</v>
      </c>
      <c r="C99" s="10">
        <v>2.6</v>
      </c>
      <c r="D99" s="8">
        <v>2.5</v>
      </c>
      <c r="E99" s="8">
        <v>2.6</v>
      </c>
      <c r="F99" s="8">
        <f>SUM(C99:E99)</f>
        <v>7.699999999999999</v>
      </c>
      <c r="G99" s="11">
        <f>F99+F100</f>
        <v>15.299999999999999</v>
      </c>
      <c r="H99" s="11">
        <f>G99/3</f>
        <v>5.1</v>
      </c>
      <c r="I99" s="7">
        <v>0.6</v>
      </c>
      <c r="J99" s="11">
        <f>H99-I99</f>
        <v>4.5</v>
      </c>
    </row>
    <row r="100" spans="1:10" ht="15">
      <c r="A100" s="13" t="s">
        <v>19</v>
      </c>
      <c r="B100" s="8" t="s">
        <v>13</v>
      </c>
      <c r="C100" s="10">
        <v>2.6</v>
      </c>
      <c r="D100" s="8">
        <v>2.5</v>
      </c>
      <c r="E100" s="8">
        <v>2.5</v>
      </c>
      <c r="F100" s="8">
        <f>SUM(C100:E100)</f>
        <v>7.6</v>
      </c>
      <c r="G100" s="11"/>
      <c r="H100" s="11"/>
      <c r="I100" s="7"/>
      <c r="J100" s="11"/>
    </row>
    <row r="101" spans="1:10" ht="15">
      <c r="A101" s="8" t="s">
        <v>66</v>
      </c>
      <c r="B101" s="8" t="s">
        <v>11</v>
      </c>
      <c r="C101" s="10">
        <v>2.9</v>
      </c>
      <c r="D101" s="10">
        <v>2.8</v>
      </c>
      <c r="E101" s="10">
        <v>2.9</v>
      </c>
      <c r="F101" s="8">
        <f>SUM(C101:E101)</f>
        <v>8.6</v>
      </c>
      <c r="G101" s="11">
        <f>F101+F102</f>
        <v>17.1</v>
      </c>
      <c r="H101" s="11">
        <f>G101/3</f>
        <v>5.7</v>
      </c>
      <c r="I101" s="7">
        <v>0</v>
      </c>
      <c r="J101" s="11">
        <f>H101-I101</f>
        <v>5.7</v>
      </c>
    </row>
    <row r="102" spans="1:10" ht="15">
      <c r="A102" s="13" t="s">
        <v>19</v>
      </c>
      <c r="B102" s="8" t="s">
        <v>13</v>
      </c>
      <c r="C102" s="10">
        <v>2.9</v>
      </c>
      <c r="D102" s="10">
        <v>2.8</v>
      </c>
      <c r="E102" s="10">
        <v>2.8</v>
      </c>
      <c r="F102" s="8">
        <f>SUM(C102:E102)</f>
        <v>8.5</v>
      </c>
      <c r="G102" s="11"/>
      <c r="H102" s="11"/>
      <c r="I102" s="7"/>
      <c r="J102" s="11"/>
    </row>
    <row r="103" spans="1:10" ht="15">
      <c r="A103" s="8" t="s">
        <v>67</v>
      </c>
      <c r="B103" s="8" t="s">
        <v>11</v>
      </c>
      <c r="C103" s="15">
        <v>3.5</v>
      </c>
      <c r="D103" s="15">
        <v>3.3</v>
      </c>
      <c r="E103" s="14">
        <v>3.1</v>
      </c>
      <c r="F103" s="8">
        <f>SUM(C103:E103)</f>
        <v>9.9</v>
      </c>
      <c r="G103" s="11">
        <f>F103+F104</f>
        <v>19.700000000000003</v>
      </c>
      <c r="H103" s="11">
        <f>G103/3</f>
        <v>6.566666666666667</v>
      </c>
      <c r="I103" s="7">
        <v>0</v>
      </c>
      <c r="J103" s="11">
        <f>H103-I103</f>
        <v>6.566666666666667</v>
      </c>
    </row>
    <row r="104" spans="1:10" ht="15">
      <c r="A104" s="13" t="s">
        <v>42</v>
      </c>
      <c r="B104" s="8" t="s">
        <v>13</v>
      </c>
      <c r="C104" s="15">
        <v>3.5</v>
      </c>
      <c r="D104" s="15">
        <v>3.2</v>
      </c>
      <c r="E104" s="14">
        <v>3.1</v>
      </c>
      <c r="F104" s="8">
        <f>SUM(C104:E104)</f>
        <v>9.8</v>
      </c>
      <c r="G104" s="11"/>
      <c r="H104" s="11"/>
      <c r="I104" s="7"/>
      <c r="J104" s="11"/>
    </row>
    <row r="105" spans="1:10" ht="15">
      <c r="A105" s="8" t="s">
        <v>68</v>
      </c>
      <c r="B105" s="8" t="s">
        <v>11</v>
      </c>
      <c r="C105" s="8">
        <v>2.5</v>
      </c>
      <c r="D105" s="10">
        <v>2.6</v>
      </c>
      <c r="E105" s="8">
        <v>2.4</v>
      </c>
      <c r="F105" s="8">
        <f>SUM(C105:E105)</f>
        <v>7.5</v>
      </c>
      <c r="G105" s="11">
        <f>F105+F106</f>
        <v>14.9</v>
      </c>
      <c r="H105" s="11">
        <f>G105/3</f>
        <v>4.966666666666667</v>
      </c>
      <c r="I105" s="7">
        <v>0.8</v>
      </c>
      <c r="J105" s="11">
        <f>H105-I105</f>
        <v>4.166666666666667</v>
      </c>
    </row>
    <row r="106" spans="1:10" ht="15">
      <c r="A106" s="13" t="s">
        <v>26</v>
      </c>
      <c r="B106" s="8" t="s">
        <v>13</v>
      </c>
      <c r="C106" s="8">
        <v>2.5</v>
      </c>
      <c r="D106" s="10">
        <v>2.5</v>
      </c>
      <c r="E106" s="8">
        <v>2.4</v>
      </c>
      <c r="F106" s="8">
        <f>SUM(C106:E106)</f>
        <v>7.4</v>
      </c>
      <c r="G106" s="11"/>
      <c r="H106" s="11"/>
      <c r="I106" s="7"/>
      <c r="J106" s="11"/>
    </row>
    <row r="107" spans="1:10" ht="15">
      <c r="A107" s="8" t="s">
        <v>69</v>
      </c>
      <c r="B107" s="8" t="s">
        <v>11</v>
      </c>
      <c r="C107" s="14">
        <v>3.4</v>
      </c>
      <c r="D107" s="14">
        <v>3.1</v>
      </c>
      <c r="E107" s="15">
        <v>3.2</v>
      </c>
      <c r="F107" s="8">
        <f>SUM(C107:E107)</f>
        <v>9.700000000000001</v>
      </c>
      <c r="G107" s="11">
        <f>F107+F108</f>
        <v>19.3</v>
      </c>
      <c r="H107" s="11">
        <f>G107/3</f>
        <v>6.433333333333334</v>
      </c>
      <c r="I107" s="7">
        <v>0.2</v>
      </c>
      <c r="J107" s="11">
        <f>H107-I107</f>
        <v>6.233333333333333</v>
      </c>
    </row>
    <row r="108" spans="1:10" ht="15">
      <c r="A108" s="13" t="s">
        <v>70</v>
      </c>
      <c r="B108" s="8" t="s">
        <v>13</v>
      </c>
      <c r="C108" s="14">
        <v>3.4</v>
      </c>
      <c r="D108" s="14">
        <v>3.1</v>
      </c>
      <c r="E108" s="15">
        <v>3.1</v>
      </c>
      <c r="F108" s="8">
        <f>SUM(C108:E108)</f>
        <v>9.6</v>
      </c>
      <c r="G108" s="11"/>
      <c r="H108" s="11"/>
      <c r="I108" s="7"/>
      <c r="J108" s="11"/>
    </row>
    <row r="109" spans="1:10" ht="15">
      <c r="A109" s="8" t="s">
        <v>71</v>
      </c>
      <c r="B109" s="8" t="s">
        <v>11</v>
      </c>
      <c r="C109" s="8">
        <v>2</v>
      </c>
      <c r="D109" s="8">
        <v>1.5</v>
      </c>
      <c r="E109" s="8">
        <v>1.5</v>
      </c>
      <c r="F109" s="8">
        <f>SUM(C109:E109)</f>
        <v>5</v>
      </c>
      <c r="G109" s="11">
        <f>F109+F110</f>
        <v>9.9</v>
      </c>
      <c r="H109" s="11">
        <f>G109/3</f>
        <v>3.3000000000000003</v>
      </c>
      <c r="I109" s="7">
        <v>0.6</v>
      </c>
      <c r="J109" s="11">
        <f>H109-I109</f>
        <v>2.7</v>
      </c>
    </row>
    <row r="110" spans="1:10" ht="15">
      <c r="A110" s="13" t="s">
        <v>15</v>
      </c>
      <c r="B110" s="8" t="s">
        <v>13</v>
      </c>
      <c r="C110" s="8">
        <v>2</v>
      </c>
      <c r="D110" s="8">
        <v>1.4</v>
      </c>
      <c r="E110" s="8">
        <v>1.5</v>
      </c>
      <c r="F110" s="8">
        <f>SUM(C110:E110)</f>
        <v>4.9</v>
      </c>
      <c r="G110" s="11"/>
      <c r="H110" s="11"/>
      <c r="I110" s="7"/>
      <c r="J110" s="11"/>
    </row>
    <row r="111" spans="1:10" ht="15">
      <c r="A111" s="8" t="s">
        <v>72</v>
      </c>
      <c r="B111" s="8" t="s">
        <v>11</v>
      </c>
      <c r="C111" s="10">
        <v>2.6</v>
      </c>
      <c r="D111" s="8">
        <v>2.5</v>
      </c>
      <c r="E111" s="10">
        <v>2.6</v>
      </c>
      <c r="F111" s="8">
        <f>SUM(C111:E111)</f>
        <v>7.699999999999999</v>
      </c>
      <c r="G111" s="11">
        <f>F111+F112</f>
        <v>15.299999999999999</v>
      </c>
      <c r="H111" s="11">
        <f>G111/3</f>
        <v>5.1</v>
      </c>
      <c r="I111" s="7">
        <v>0.6</v>
      </c>
      <c r="J111" s="11">
        <f>H111-I111</f>
        <v>4.5</v>
      </c>
    </row>
    <row r="112" spans="1:10" ht="15">
      <c r="A112" s="13" t="s">
        <v>73</v>
      </c>
      <c r="B112" s="8" t="s">
        <v>13</v>
      </c>
      <c r="C112" s="10">
        <v>2.6</v>
      </c>
      <c r="D112" s="8">
        <v>2.4</v>
      </c>
      <c r="E112" s="10">
        <v>2.6</v>
      </c>
      <c r="F112" s="8">
        <f>SUM(C112:E112)</f>
        <v>7.6</v>
      </c>
      <c r="G112" s="11"/>
      <c r="H112" s="11"/>
      <c r="I112" s="7"/>
      <c r="J112" s="11"/>
    </row>
    <row r="113" spans="1:10" ht="15">
      <c r="A113" s="8" t="s">
        <v>74</v>
      </c>
      <c r="B113" s="8" t="s">
        <v>11</v>
      </c>
      <c r="C113" s="8">
        <v>2.3</v>
      </c>
      <c r="D113" s="8">
        <v>2</v>
      </c>
      <c r="E113" s="8">
        <v>2.1</v>
      </c>
      <c r="F113" s="8">
        <f>SUM(C113:E113)</f>
        <v>6.3999999999999995</v>
      </c>
      <c r="G113" s="11">
        <f>F113+F114</f>
        <v>12.7</v>
      </c>
      <c r="H113" s="11">
        <f>G113/3</f>
        <v>4.233333333333333</v>
      </c>
      <c r="I113" s="7">
        <v>0.8</v>
      </c>
      <c r="J113" s="11">
        <f>H113-I113</f>
        <v>3.4333333333333336</v>
      </c>
    </row>
    <row r="114" spans="1:10" ht="15">
      <c r="A114" s="13" t="s">
        <v>70</v>
      </c>
      <c r="B114" s="8" t="s">
        <v>13</v>
      </c>
      <c r="C114" s="8">
        <v>2.3</v>
      </c>
      <c r="D114" s="8">
        <v>2</v>
      </c>
      <c r="E114" s="8">
        <v>2</v>
      </c>
      <c r="F114" s="8">
        <f>SUM(C114:E114)</f>
        <v>6.3</v>
      </c>
      <c r="G114" s="11"/>
      <c r="H114" s="11"/>
      <c r="I114" s="7"/>
      <c r="J114" s="11"/>
    </row>
    <row r="115" spans="1:10" ht="15">
      <c r="A115" s="8" t="s">
        <v>75</v>
      </c>
      <c r="B115" s="8" t="s">
        <v>11</v>
      </c>
      <c r="C115" s="8">
        <v>2.1</v>
      </c>
      <c r="D115" s="8">
        <v>1.8</v>
      </c>
      <c r="E115" s="8">
        <v>1.8</v>
      </c>
      <c r="F115" s="8">
        <f>SUM(C115:E115)</f>
        <v>5.7</v>
      </c>
      <c r="G115" s="11">
        <f>F115+F116</f>
        <v>11.2</v>
      </c>
      <c r="H115" s="11">
        <f>G115/3</f>
        <v>3.733333333333333</v>
      </c>
      <c r="I115" s="7">
        <v>0.6</v>
      </c>
      <c r="J115" s="11">
        <f>H115-I115</f>
        <v>3.133333333333333</v>
      </c>
    </row>
    <row r="116" spans="1:10" ht="15">
      <c r="A116" s="13" t="s">
        <v>70</v>
      </c>
      <c r="B116" s="8" t="s">
        <v>13</v>
      </c>
      <c r="C116" s="8">
        <v>2.1</v>
      </c>
      <c r="D116" s="8">
        <v>1.7</v>
      </c>
      <c r="E116" s="8">
        <v>1.7</v>
      </c>
      <c r="F116" s="8">
        <f>SUM(C116:E116)</f>
        <v>5.5</v>
      </c>
      <c r="G116" s="11"/>
      <c r="H116" s="11"/>
      <c r="I116" s="7"/>
      <c r="J116" s="11"/>
    </row>
    <row r="117" spans="1:10" ht="15">
      <c r="A117" s="8" t="s">
        <v>76</v>
      </c>
      <c r="B117" s="8" t="s">
        <v>11</v>
      </c>
      <c r="C117" s="13">
        <v>3.8</v>
      </c>
      <c r="D117" s="13">
        <v>3.6</v>
      </c>
      <c r="E117" s="13">
        <v>3.7</v>
      </c>
      <c r="F117" s="8">
        <f>SUM(C117:E117)</f>
        <v>11.100000000000001</v>
      </c>
      <c r="G117" s="11">
        <f>F117+F118</f>
        <v>22</v>
      </c>
      <c r="H117" s="11">
        <f>G117/3</f>
        <v>7.333333333333333</v>
      </c>
      <c r="I117" s="7">
        <v>0.2</v>
      </c>
      <c r="J117" s="11">
        <f>H117-I117</f>
        <v>7.133333333333333</v>
      </c>
    </row>
    <row r="118" spans="1:10" ht="15">
      <c r="A118" s="13" t="s">
        <v>70</v>
      </c>
      <c r="B118" s="8" t="s">
        <v>13</v>
      </c>
      <c r="C118" s="13">
        <v>3.8</v>
      </c>
      <c r="D118" s="13">
        <v>3.5</v>
      </c>
      <c r="E118" s="13">
        <v>3.6</v>
      </c>
      <c r="F118" s="8">
        <f>SUM(C118:E118)</f>
        <v>10.899999999999999</v>
      </c>
      <c r="G118" s="11"/>
      <c r="H118" s="11"/>
      <c r="I118" s="7"/>
      <c r="J118" s="11"/>
    </row>
    <row r="119" spans="1:10" ht="15">
      <c r="A119" s="8" t="s">
        <v>77</v>
      </c>
      <c r="B119" s="8" t="s">
        <v>11</v>
      </c>
      <c r="C119" s="8">
        <v>1.9</v>
      </c>
      <c r="D119" s="8">
        <v>1.7</v>
      </c>
      <c r="E119" s="8">
        <v>1.7</v>
      </c>
      <c r="F119" s="8">
        <f>SUM(C119:E119)</f>
        <v>5.3</v>
      </c>
      <c r="G119" s="11">
        <f>F119+F120</f>
        <v>10.5</v>
      </c>
      <c r="H119" s="11">
        <f>G119/3</f>
        <v>3.5</v>
      </c>
      <c r="I119" s="7">
        <v>0.6</v>
      </c>
      <c r="J119" s="11">
        <f>H119-I119</f>
        <v>2.9</v>
      </c>
    </row>
    <row r="120" spans="1:10" ht="15">
      <c r="A120" s="13" t="s">
        <v>78</v>
      </c>
      <c r="B120" s="8" t="s">
        <v>13</v>
      </c>
      <c r="C120" s="8">
        <v>1.9</v>
      </c>
      <c r="D120" s="8">
        <v>1.6</v>
      </c>
      <c r="E120" s="8">
        <v>1.7</v>
      </c>
      <c r="F120" s="8">
        <f>SUM(C120:E120)</f>
        <v>5.199999999999999</v>
      </c>
      <c r="G120" s="11"/>
      <c r="H120" s="11"/>
      <c r="I120" s="7"/>
      <c r="J120" s="11"/>
    </row>
    <row r="121" spans="1:10" ht="15">
      <c r="A121" s="8" t="s">
        <v>79</v>
      </c>
      <c r="B121" s="8" t="s">
        <v>11</v>
      </c>
      <c r="C121" s="8">
        <v>2.4</v>
      </c>
      <c r="D121" s="8">
        <v>2.4</v>
      </c>
      <c r="E121" s="8">
        <v>2.3</v>
      </c>
      <c r="F121" s="8">
        <f>SUM(C121:E121)</f>
        <v>7.1</v>
      </c>
      <c r="G121" s="11">
        <f>F121+F122</f>
        <v>14</v>
      </c>
      <c r="H121" s="11">
        <f>G121/3</f>
        <v>4.666666666666667</v>
      </c>
      <c r="I121" s="7">
        <v>0.4</v>
      </c>
      <c r="J121" s="11">
        <f>H121-I121</f>
        <v>4.266666666666667</v>
      </c>
    </row>
    <row r="122" spans="1:10" ht="15">
      <c r="A122" s="13" t="s">
        <v>59</v>
      </c>
      <c r="B122" s="8" t="s">
        <v>13</v>
      </c>
      <c r="C122" s="8">
        <v>2.4</v>
      </c>
      <c r="D122" s="8">
        <v>2.3</v>
      </c>
      <c r="E122" s="8">
        <v>2.2</v>
      </c>
      <c r="F122" s="8">
        <f>SUM(C122:E122)</f>
        <v>6.9</v>
      </c>
      <c r="G122" s="11"/>
      <c r="H122" s="11"/>
      <c r="I122" s="7"/>
      <c r="J122" s="11"/>
    </row>
    <row r="123" spans="1:10" ht="15">
      <c r="A123" s="8" t="s">
        <v>80</v>
      </c>
      <c r="B123" s="8" t="s">
        <v>11</v>
      </c>
      <c r="C123" s="8">
        <v>1.5</v>
      </c>
      <c r="D123" s="8">
        <v>1.4</v>
      </c>
      <c r="E123" s="8">
        <v>1.4</v>
      </c>
      <c r="F123" s="8">
        <f>SUM(C123:E123)</f>
        <v>4.3</v>
      </c>
      <c r="G123" s="11">
        <f>F123+F124</f>
        <v>8.399999999999999</v>
      </c>
      <c r="H123" s="11">
        <f>G123/3</f>
        <v>2.7999999999999994</v>
      </c>
      <c r="I123" s="7">
        <v>0.8</v>
      </c>
      <c r="J123" s="11">
        <f>H123-I123</f>
        <v>1.9999999999999993</v>
      </c>
    </row>
    <row r="124" spans="1:10" ht="15">
      <c r="A124" s="13" t="s">
        <v>81</v>
      </c>
      <c r="B124" s="8" t="s">
        <v>13</v>
      </c>
      <c r="C124" s="8">
        <v>1.5</v>
      </c>
      <c r="D124" s="8">
        <v>1.3</v>
      </c>
      <c r="E124" s="8">
        <v>1.3</v>
      </c>
      <c r="F124" s="8">
        <f>SUM(C124:E124)</f>
        <v>4.1</v>
      </c>
      <c r="G124" s="11"/>
      <c r="H124" s="11"/>
      <c r="I124" s="7"/>
      <c r="J124" s="11"/>
    </row>
    <row r="125" spans="1:10" ht="15">
      <c r="A125" s="8" t="s">
        <v>82</v>
      </c>
      <c r="B125" s="8" t="s">
        <v>11</v>
      </c>
      <c r="C125" s="8">
        <v>2.2</v>
      </c>
      <c r="D125" s="8">
        <v>2.5</v>
      </c>
      <c r="E125" s="8">
        <v>2.6</v>
      </c>
      <c r="F125" s="8">
        <f>SUM(C125:E125)</f>
        <v>7.3</v>
      </c>
      <c r="G125" s="11">
        <f>F125+F126</f>
        <v>14.4</v>
      </c>
      <c r="H125" s="11">
        <f>G125/3</f>
        <v>4.8</v>
      </c>
      <c r="I125" s="7">
        <v>0.4</v>
      </c>
      <c r="J125" s="11">
        <f>H125-I125</f>
        <v>4.3999999999999995</v>
      </c>
    </row>
    <row r="126" spans="1:10" ht="15">
      <c r="A126" s="13" t="s">
        <v>12</v>
      </c>
      <c r="B126" s="8" t="s">
        <v>13</v>
      </c>
      <c r="C126" s="8">
        <v>2.2</v>
      </c>
      <c r="D126" s="8">
        <v>2.4</v>
      </c>
      <c r="E126" s="8">
        <v>2.5</v>
      </c>
      <c r="F126" s="8">
        <f>SUM(C126:E126)</f>
        <v>7.1000000000000005</v>
      </c>
      <c r="G126" s="11"/>
      <c r="H126" s="11"/>
      <c r="I126" s="7"/>
      <c r="J126" s="11"/>
    </row>
    <row r="127" spans="1:10" ht="15">
      <c r="A127" s="8" t="s">
        <v>83</v>
      </c>
      <c r="B127" s="8" t="s">
        <v>11</v>
      </c>
      <c r="C127" s="8">
        <v>1.7</v>
      </c>
      <c r="D127" s="8">
        <v>1.8</v>
      </c>
      <c r="E127" s="8">
        <v>1.8</v>
      </c>
      <c r="F127" s="8">
        <f>SUM(C127:E127)</f>
        <v>5.3</v>
      </c>
      <c r="G127" s="11">
        <f>F127+F128</f>
        <v>10.5</v>
      </c>
      <c r="H127" s="11">
        <f>G127/3</f>
        <v>3.5</v>
      </c>
      <c r="I127" s="7">
        <v>0.2</v>
      </c>
      <c r="J127" s="11">
        <f>H127-I127</f>
        <v>3.3</v>
      </c>
    </row>
    <row r="128" spans="1:10" ht="15">
      <c r="A128" s="13" t="s">
        <v>15</v>
      </c>
      <c r="B128" s="8" t="s">
        <v>13</v>
      </c>
      <c r="C128" s="8">
        <v>1.7</v>
      </c>
      <c r="D128" s="8">
        <v>1.8</v>
      </c>
      <c r="E128" s="8">
        <v>1.7</v>
      </c>
      <c r="F128" s="8">
        <f>SUM(C128:E128)</f>
        <v>5.2</v>
      </c>
      <c r="G128" s="11"/>
      <c r="H128" s="11"/>
      <c r="I128" s="7"/>
      <c r="J128" s="11"/>
    </row>
    <row r="129" spans="1:10" ht="15">
      <c r="A129" s="8" t="s">
        <v>84</v>
      </c>
      <c r="B129" s="8" t="s">
        <v>11</v>
      </c>
      <c r="C129" s="10">
        <v>2.5</v>
      </c>
      <c r="D129" s="8">
        <v>2.3</v>
      </c>
      <c r="E129" s="8">
        <v>2.2</v>
      </c>
      <c r="F129" s="8">
        <f>SUM(C129:E129)</f>
        <v>7</v>
      </c>
      <c r="G129" s="11">
        <f>F129+F130</f>
        <v>14</v>
      </c>
      <c r="H129" s="11">
        <f>G129/3</f>
        <v>4.666666666666667</v>
      </c>
      <c r="I129" s="7">
        <v>0</v>
      </c>
      <c r="J129" s="11">
        <f>H129-I129</f>
        <v>4.666666666666667</v>
      </c>
    </row>
    <row r="130" spans="1:10" ht="15">
      <c r="A130" s="13" t="s">
        <v>81</v>
      </c>
      <c r="B130" s="8" t="s">
        <v>13</v>
      </c>
      <c r="C130" s="10">
        <v>2.5</v>
      </c>
      <c r="D130" s="8">
        <v>2.3</v>
      </c>
      <c r="E130" s="8">
        <v>2.2</v>
      </c>
      <c r="F130" s="8">
        <f>SUM(C130:E130)</f>
        <v>7</v>
      </c>
      <c r="G130" s="11"/>
      <c r="H130" s="11"/>
      <c r="I130" s="7"/>
      <c r="J130" s="11"/>
    </row>
    <row r="131" spans="1:10" ht="15">
      <c r="A131" s="8" t="s">
        <v>85</v>
      </c>
      <c r="B131" s="8" t="s">
        <v>11</v>
      </c>
      <c r="C131" s="8">
        <v>1.8</v>
      </c>
      <c r="D131" s="8">
        <v>1.9</v>
      </c>
      <c r="E131" s="8">
        <v>1.8</v>
      </c>
      <c r="F131" s="8">
        <f>SUM(C131:E131)</f>
        <v>5.5</v>
      </c>
      <c r="G131" s="11">
        <f>F131+F132</f>
        <v>10.8</v>
      </c>
      <c r="H131" s="11">
        <f>G131/3</f>
        <v>3.6</v>
      </c>
      <c r="I131" s="7">
        <v>0.4</v>
      </c>
      <c r="J131" s="11">
        <f>H131-I131</f>
        <v>3.2</v>
      </c>
    </row>
    <row r="132" spans="1:10" ht="15">
      <c r="A132" s="13" t="s">
        <v>19</v>
      </c>
      <c r="B132" s="8" t="s">
        <v>13</v>
      </c>
      <c r="C132" s="8">
        <v>1.8</v>
      </c>
      <c r="D132" s="8">
        <v>1.7</v>
      </c>
      <c r="E132" s="8">
        <v>1.8</v>
      </c>
      <c r="F132" s="8">
        <f>SUM(C132:E132)</f>
        <v>5.3</v>
      </c>
      <c r="G132" s="11"/>
      <c r="H132" s="11"/>
      <c r="I132" s="7"/>
      <c r="J132" s="11"/>
    </row>
    <row r="133" spans="1:10" ht="15">
      <c r="A133" s="8" t="s">
        <v>86</v>
      </c>
      <c r="B133" s="8" t="s">
        <v>11</v>
      </c>
      <c r="C133" s="8">
        <v>2.4</v>
      </c>
      <c r="D133" s="10">
        <v>2.7</v>
      </c>
      <c r="E133" s="10">
        <v>2.7</v>
      </c>
      <c r="F133" s="8">
        <f>SUM(C133:E133)</f>
        <v>7.800000000000001</v>
      </c>
      <c r="G133" s="11">
        <f>F133+F134</f>
        <v>15.3</v>
      </c>
      <c r="H133" s="11">
        <f>G133/3</f>
        <v>5.1000000000000005</v>
      </c>
      <c r="I133" s="7">
        <v>0.4</v>
      </c>
      <c r="J133" s="11">
        <f>H133-I133</f>
        <v>4.7</v>
      </c>
    </row>
    <row r="134" spans="1:10" ht="15">
      <c r="A134" s="13" t="s">
        <v>12</v>
      </c>
      <c r="B134" s="8" t="s">
        <v>13</v>
      </c>
      <c r="C134" s="8">
        <v>2.4</v>
      </c>
      <c r="D134" s="10">
        <v>2.5</v>
      </c>
      <c r="E134" s="10">
        <v>2.6</v>
      </c>
      <c r="F134" s="8">
        <f>SUM(C134:E134)</f>
        <v>7.5</v>
      </c>
      <c r="G134" s="11"/>
      <c r="H134" s="11"/>
      <c r="I134" s="7"/>
      <c r="J134" s="11"/>
    </row>
    <row r="135" spans="1:10" ht="15">
      <c r="A135" s="8" t="s">
        <v>87</v>
      </c>
      <c r="B135" s="8" t="s">
        <v>11</v>
      </c>
      <c r="C135" s="8">
        <v>2.4</v>
      </c>
      <c r="D135" s="10">
        <v>2.7</v>
      </c>
      <c r="E135" s="10">
        <v>2.8</v>
      </c>
      <c r="F135" s="8">
        <f>SUM(C135:E135)</f>
        <v>7.9</v>
      </c>
      <c r="G135" s="11">
        <f>F135+F136</f>
        <v>15.600000000000001</v>
      </c>
      <c r="H135" s="11">
        <f>G135/3</f>
        <v>5.2</v>
      </c>
      <c r="I135" s="7">
        <v>1.2</v>
      </c>
      <c r="J135" s="11">
        <f>H135-I135</f>
        <v>4</v>
      </c>
    </row>
    <row r="136" spans="1:10" ht="15">
      <c r="A136" s="13" t="s">
        <v>12</v>
      </c>
      <c r="B136" s="8" t="s">
        <v>13</v>
      </c>
      <c r="C136" s="8">
        <v>2.4</v>
      </c>
      <c r="D136" s="10">
        <v>2.6</v>
      </c>
      <c r="E136" s="10">
        <v>2.7</v>
      </c>
      <c r="F136" s="8">
        <f>SUM(C136:E136)</f>
        <v>7.700000000000001</v>
      </c>
      <c r="G136" s="11"/>
      <c r="H136" s="11"/>
      <c r="I136" s="7"/>
      <c r="J136" s="11"/>
    </row>
    <row r="138" spans="1:9" ht="16.5">
      <c r="A138" s="6" t="s">
        <v>88</v>
      </c>
      <c r="B138" s="6"/>
      <c r="C138" s="6"/>
      <c r="D138" s="6"/>
      <c r="E138" s="2"/>
      <c r="F138" s="2"/>
      <c r="G138" s="2"/>
      <c r="H138" s="2"/>
      <c r="I138" s="4"/>
    </row>
    <row r="140" spans="1:10" ht="15">
      <c r="A140" s="7" t="s">
        <v>2</v>
      </c>
      <c r="B140" s="7"/>
      <c r="C140" s="7" t="s">
        <v>3</v>
      </c>
      <c r="D140" s="7" t="s">
        <v>4</v>
      </c>
      <c r="E140" s="7" t="s">
        <v>5</v>
      </c>
      <c r="F140" s="7" t="s">
        <v>6</v>
      </c>
      <c r="G140" s="7" t="s">
        <v>7</v>
      </c>
      <c r="H140" s="7" t="s">
        <v>8</v>
      </c>
      <c r="I140" s="7" t="s">
        <v>9</v>
      </c>
      <c r="J140" s="7" t="s">
        <v>7</v>
      </c>
    </row>
    <row r="141" spans="1:10" ht="15">
      <c r="A141" s="8" t="s">
        <v>89</v>
      </c>
      <c r="B141" s="8" t="s">
        <v>11</v>
      </c>
      <c r="C141" s="14">
        <v>2.5</v>
      </c>
      <c r="D141" s="10">
        <v>2.3</v>
      </c>
      <c r="E141" s="8">
        <v>2.1</v>
      </c>
      <c r="F141" s="8">
        <f>SUM(C141:E141)</f>
        <v>6.9</v>
      </c>
      <c r="G141" s="11">
        <f>F141+F142</f>
        <v>13.7</v>
      </c>
      <c r="H141" s="11">
        <f>G141/3</f>
        <v>4.566666666666666</v>
      </c>
      <c r="I141" s="7">
        <v>1</v>
      </c>
      <c r="J141" s="11">
        <f>H141-I141</f>
        <v>3.5666666666666664</v>
      </c>
    </row>
    <row r="142" spans="1:10" ht="15">
      <c r="A142" s="13" t="s">
        <v>78</v>
      </c>
      <c r="B142" s="8" t="s">
        <v>13</v>
      </c>
      <c r="C142" s="14">
        <v>2.5</v>
      </c>
      <c r="D142" s="10">
        <v>2.3</v>
      </c>
      <c r="E142" s="8">
        <v>2</v>
      </c>
      <c r="F142" s="8">
        <f>SUM(C142:E142)</f>
        <v>6.8</v>
      </c>
      <c r="G142" s="11"/>
      <c r="H142" s="11"/>
      <c r="I142" s="7"/>
      <c r="J142" s="11"/>
    </row>
    <row r="143" spans="1:10" ht="15">
      <c r="A143" s="8" t="s">
        <v>90</v>
      </c>
      <c r="B143" s="8" t="s">
        <v>11</v>
      </c>
      <c r="C143" s="10">
        <v>2.2</v>
      </c>
      <c r="D143" s="10">
        <v>2.4</v>
      </c>
      <c r="E143" s="10">
        <v>2.5</v>
      </c>
      <c r="F143" s="8">
        <f>SUM(C143:E143)</f>
        <v>7.1000000000000005</v>
      </c>
      <c r="G143" s="11">
        <f>F143+F144</f>
        <v>14.100000000000001</v>
      </c>
      <c r="H143" s="11">
        <f>G143/3</f>
        <v>4.7</v>
      </c>
      <c r="I143" s="7">
        <v>0</v>
      </c>
      <c r="J143" s="11">
        <f>H143-I143</f>
        <v>4.7</v>
      </c>
    </row>
    <row r="144" spans="1:10" ht="15">
      <c r="A144" s="13" t="s">
        <v>12</v>
      </c>
      <c r="B144" s="8" t="s">
        <v>13</v>
      </c>
      <c r="C144" s="10">
        <v>2.2</v>
      </c>
      <c r="D144" s="10">
        <v>2.4</v>
      </c>
      <c r="E144" s="10">
        <v>2.4</v>
      </c>
      <c r="F144" s="8">
        <f>SUM(C144:E144)</f>
        <v>7</v>
      </c>
      <c r="G144" s="11"/>
      <c r="H144" s="11"/>
      <c r="I144" s="7"/>
      <c r="J144" s="11"/>
    </row>
    <row r="145" spans="1:10" ht="15">
      <c r="A145" s="8" t="s">
        <v>91</v>
      </c>
      <c r="B145" s="8" t="s">
        <v>11</v>
      </c>
      <c r="C145" s="15">
        <v>2.6</v>
      </c>
      <c r="D145" s="15">
        <v>2.6</v>
      </c>
      <c r="E145" s="15">
        <v>2.8</v>
      </c>
      <c r="F145" s="8">
        <f>SUM(C145:E145)</f>
        <v>8</v>
      </c>
      <c r="G145" s="11">
        <f>F145+F146</f>
        <v>15.8</v>
      </c>
      <c r="H145" s="11">
        <f>G145/3</f>
        <v>5.266666666666667</v>
      </c>
      <c r="I145" s="7">
        <v>0.2</v>
      </c>
      <c r="J145" s="11">
        <f>H145-I145</f>
        <v>5.066666666666666</v>
      </c>
    </row>
    <row r="146" spans="1:10" ht="15">
      <c r="A146" s="13" t="s">
        <v>33</v>
      </c>
      <c r="B146" s="8" t="s">
        <v>13</v>
      </c>
      <c r="C146" s="15">
        <v>2.6</v>
      </c>
      <c r="D146" s="15">
        <v>2.5</v>
      </c>
      <c r="E146" s="15">
        <v>2.7</v>
      </c>
      <c r="F146" s="8">
        <f>SUM(C146:E146)</f>
        <v>7.800000000000001</v>
      </c>
      <c r="G146" s="11"/>
      <c r="H146" s="11"/>
      <c r="I146" s="7"/>
      <c r="J146" s="11"/>
    </row>
    <row r="147" spans="1:10" ht="15">
      <c r="A147" s="8" t="s">
        <v>92</v>
      </c>
      <c r="B147" s="8" t="s">
        <v>11</v>
      </c>
      <c r="C147" s="10">
        <v>2.4</v>
      </c>
      <c r="D147" s="18">
        <v>2.5</v>
      </c>
      <c r="E147" s="14">
        <v>2.6</v>
      </c>
      <c r="F147" s="8">
        <f>SUM(C147:E147)</f>
        <v>7.5</v>
      </c>
      <c r="G147" s="11">
        <f>F147+F148</f>
        <v>14.7</v>
      </c>
      <c r="H147" s="11">
        <f>G147/3</f>
        <v>4.8999999999999995</v>
      </c>
      <c r="I147" s="7">
        <v>0.6</v>
      </c>
      <c r="J147" s="11">
        <f>H147-I147</f>
        <v>4.3</v>
      </c>
    </row>
    <row r="148" spans="1:10" ht="15">
      <c r="A148" s="13" t="s">
        <v>70</v>
      </c>
      <c r="B148" s="8" t="s">
        <v>13</v>
      </c>
      <c r="C148" s="10">
        <v>2.4</v>
      </c>
      <c r="D148" s="14">
        <v>2.3</v>
      </c>
      <c r="E148" s="14">
        <v>2.5</v>
      </c>
      <c r="F148" s="8">
        <f>SUM(C148:E148)</f>
        <v>7.199999999999999</v>
      </c>
      <c r="G148" s="11"/>
      <c r="H148" s="11"/>
      <c r="I148" s="7"/>
      <c r="J148" s="11"/>
    </row>
    <row r="149" spans="1:10" ht="15">
      <c r="A149" s="8" t="s">
        <v>93</v>
      </c>
      <c r="B149" s="8" t="s">
        <v>11</v>
      </c>
      <c r="C149" s="10">
        <v>2.3</v>
      </c>
      <c r="D149" s="19">
        <v>2.4</v>
      </c>
      <c r="E149" s="10">
        <v>2.4</v>
      </c>
      <c r="F149" s="8">
        <f>SUM(C149:E149)</f>
        <v>7.1</v>
      </c>
      <c r="G149" s="11">
        <f>F149+F150</f>
        <v>14.099999999999998</v>
      </c>
      <c r="H149" s="11">
        <f>G149/3</f>
        <v>4.699999999999999</v>
      </c>
      <c r="I149" s="7">
        <v>0.6</v>
      </c>
      <c r="J149" s="11">
        <f>H149-I149</f>
        <v>4.1</v>
      </c>
    </row>
    <row r="150" spans="1:10" ht="15">
      <c r="A150" s="13" t="s">
        <v>19</v>
      </c>
      <c r="B150" s="8" t="s">
        <v>13</v>
      </c>
      <c r="C150" s="10">
        <v>2.3</v>
      </c>
      <c r="D150" s="10">
        <v>2.4</v>
      </c>
      <c r="E150" s="10">
        <v>2.3</v>
      </c>
      <c r="F150" s="8">
        <f>SUM(C150:E150)</f>
        <v>6.999999999999999</v>
      </c>
      <c r="G150" s="11"/>
      <c r="H150" s="11"/>
      <c r="I150" s="7"/>
      <c r="J150" s="11"/>
    </row>
    <row r="151" spans="1:10" ht="15">
      <c r="A151" s="8" t="s">
        <v>94</v>
      </c>
      <c r="B151" s="8" t="s">
        <v>11</v>
      </c>
      <c r="C151" s="8">
        <v>1.9</v>
      </c>
      <c r="D151" s="8">
        <v>1.8</v>
      </c>
      <c r="E151" s="8">
        <v>1.7</v>
      </c>
      <c r="F151" s="8">
        <f>SUM(C151:E151)</f>
        <v>5.4</v>
      </c>
      <c r="G151" s="11">
        <f>F151+F152</f>
        <v>10.700000000000001</v>
      </c>
      <c r="H151" s="11">
        <f>G151/3</f>
        <v>3.566666666666667</v>
      </c>
      <c r="I151" s="7">
        <v>0.8</v>
      </c>
      <c r="J151" s="11">
        <f>H151-I151</f>
        <v>2.7666666666666666</v>
      </c>
    </row>
    <row r="152" spans="1:10" ht="15">
      <c r="A152" s="13" t="s">
        <v>78</v>
      </c>
      <c r="B152" s="8" t="s">
        <v>13</v>
      </c>
      <c r="C152" s="8">
        <v>1.9</v>
      </c>
      <c r="D152" s="8">
        <v>1.8</v>
      </c>
      <c r="E152" s="8">
        <v>1.6</v>
      </c>
      <c r="F152" s="8">
        <f>SUM(C152:E152)</f>
        <v>5.300000000000001</v>
      </c>
      <c r="G152" s="11"/>
      <c r="H152" s="11"/>
      <c r="I152" s="7"/>
      <c r="J152" s="11"/>
    </row>
    <row r="153" spans="1:10" ht="15">
      <c r="A153" s="8" t="s">
        <v>95</v>
      </c>
      <c r="B153" s="8" t="s">
        <v>11</v>
      </c>
      <c r="C153" s="8">
        <v>2</v>
      </c>
      <c r="D153" s="8">
        <v>1.9</v>
      </c>
      <c r="E153" s="8">
        <v>2</v>
      </c>
      <c r="F153" s="8">
        <f>SUM(C153:E153)</f>
        <v>5.9</v>
      </c>
      <c r="G153" s="11">
        <f>F153+F154</f>
        <v>11.7</v>
      </c>
      <c r="H153" s="11">
        <f>G153/3</f>
        <v>3.9</v>
      </c>
      <c r="I153" s="7">
        <v>0.4</v>
      </c>
      <c r="J153" s="11">
        <f>H153-I153</f>
        <v>3.5</v>
      </c>
    </row>
    <row r="154" spans="1:10" ht="15">
      <c r="A154" s="13" t="s">
        <v>19</v>
      </c>
      <c r="B154" s="8" t="s">
        <v>13</v>
      </c>
      <c r="C154" s="8">
        <v>2</v>
      </c>
      <c r="D154" s="8">
        <v>1.9</v>
      </c>
      <c r="E154" s="8">
        <v>1.9</v>
      </c>
      <c r="F154" s="8">
        <f>SUM(C154:E154)</f>
        <v>5.8</v>
      </c>
      <c r="G154" s="11"/>
      <c r="H154" s="11"/>
      <c r="I154" s="7"/>
      <c r="J154" s="11"/>
    </row>
    <row r="155" spans="1:10" ht="15">
      <c r="A155" s="8" t="s">
        <v>96</v>
      </c>
      <c r="B155" s="8" t="s">
        <v>11</v>
      </c>
      <c r="C155" s="8">
        <v>1.9</v>
      </c>
      <c r="D155" s="8">
        <v>1.9</v>
      </c>
      <c r="E155" s="8">
        <v>1.9</v>
      </c>
      <c r="F155" s="8">
        <f>SUM(C155:E155)</f>
        <v>5.699999999999999</v>
      </c>
      <c r="G155" s="11">
        <f>F155+F156</f>
        <v>11.2</v>
      </c>
      <c r="H155" s="11">
        <f>G155/3</f>
        <v>3.733333333333333</v>
      </c>
      <c r="I155" s="7">
        <v>0.6</v>
      </c>
      <c r="J155" s="11">
        <f>H155-I155</f>
        <v>3.133333333333333</v>
      </c>
    </row>
    <row r="156" spans="1:10" ht="15">
      <c r="A156" s="13" t="s">
        <v>42</v>
      </c>
      <c r="B156" s="8" t="s">
        <v>13</v>
      </c>
      <c r="C156" s="8">
        <v>1.9</v>
      </c>
      <c r="D156" s="8">
        <v>1.8</v>
      </c>
      <c r="E156" s="8">
        <v>1.8</v>
      </c>
      <c r="F156" s="8">
        <f>SUM(C156:E156)</f>
        <v>5.5</v>
      </c>
      <c r="G156" s="11"/>
      <c r="H156" s="11"/>
      <c r="I156" s="7"/>
      <c r="J156" s="11"/>
    </row>
    <row r="157" spans="1:10" ht="15">
      <c r="A157" s="8" t="s">
        <v>97</v>
      </c>
      <c r="B157" s="8" t="s">
        <v>11</v>
      </c>
      <c r="C157" s="8">
        <v>2</v>
      </c>
      <c r="D157" s="8">
        <v>2</v>
      </c>
      <c r="E157" s="10">
        <v>2.1</v>
      </c>
      <c r="F157" s="8">
        <f>SUM(C157:E157)</f>
        <v>6.1</v>
      </c>
      <c r="G157" s="11">
        <f>F157+F158</f>
        <v>12.2</v>
      </c>
      <c r="H157" s="11">
        <f>G157/3</f>
        <v>4.066666666666666</v>
      </c>
      <c r="I157" s="7">
        <v>0.8</v>
      </c>
      <c r="J157" s="11">
        <f>H157-I157</f>
        <v>3.2666666666666666</v>
      </c>
    </row>
    <row r="158" spans="1:10" ht="15">
      <c r="A158" s="13" t="s">
        <v>42</v>
      </c>
      <c r="B158" s="8" t="s">
        <v>13</v>
      </c>
      <c r="C158" s="8">
        <v>2</v>
      </c>
      <c r="D158" s="8">
        <v>2</v>
      </c>
      <c r="E158" s="10">
        <v>2.1</v>
      </c>
      <c r="F158" s="8">
        <f>SUM(C158:E158)</f>
        <v>6.1</v>
      </c>
      <c r="G158" s="11"/>
      <c r="H158" s="11"/>
      <c r="I158" s="7"/>
      <c r="J158" s="11"/>
    </row>
    <row r="159" spans="1:10" ht="15">
      <c r="A159" s="8" t="s">
        <v>98</v>
      </c>
      <c r="B159" s="8" t="s">
        <v>11</v>
      </c>
      <c r="C159" s="13">
        <v>2.9</v>
      </c>
      <c r="D159" s="13">
        <v>2.7</v>
      </c>
      <c r="E159" s="13">
        <v>2.9</v>
      </c>
      <c r="F159" s="8">
        <f>SUM(C159:E159)</f>
        <v>8.5</v>
      </c>
      <c r="G159" s="11">
        <f>F159+F160</f>
        <v>16.9</v>
      </c>
      <c r="H159" s="11">
        <f>G159/3</f>
        <v>5.633333333333333</v>
      </c>
      <c r="I159" s="7">
        <v>0.4</v>
      </c>
      <c r="J159" s="11">
        <f>H159-I159</f>
        <v>5.2333333333333325</v>
      </c>
    </row>
    <row r="160" spans="1:10" ht="15">
      <c r="A160" s="13" t="s">
        <v>19</v>
      </c>
      <c r="B160" s="8" t="s">
        <v>13</v>
      </c>
      <c r="C160" s="13">
        <v>2.9</v>
      </c>
      <c r="D160" s="13">
        <v>2.7</v>
      </c>
      <c r="E160" s="13">
        <v>2.8</v>
      </c>
      <c r="F160" s="8">
        <f>SUM(C160:E160)</f>
        <v>8.4</v>
      </c>
      <c r="G160" s="11"/>
      <c r="H160" s="11"/>
      <c r="I160" s="7"/>
      <c r="J160" s="11"/>
    </row>
    <row r="162" spans="1:9" ht="16.5">
      <c r="A162" s="6" t="s">
        <v>99</v>
      </c>
      <c r="B162" s="6"/>
      <c r="C162" s="6"/>
      <c r="D162" s="6"/>
      <c r="E162" s="2"/>
      <c r="F162" s="2"/>
      <c r="G162" s="2"/>
      <c r="H162" s="2"/>
      <c r="I162" s="4"/>
    </row>
    <row r="164" spans="1:10" ht="15">
      <c r="A164" s="7" t="s">
        <v>2</v>
      </c>
      <c r="B164" s="7"/>
      <c r="C164" s="7" t="s">
        <v>3</v>
      </c>
      <c r="D164" s="7" t="s">
        <v>4</v>
      </c>
      <c r="E164" s="7" t="s">
        <v>5</v>
      </c>
      <c r="F164" s="7" t="s">
        <v>6</v>
      </c>
      <c r="G164" s="7" t="s">
        <v>7</v>
      </c>
      <c r="H164" s="7" t="s">
        <v>8</v>
      </c>
      <c r="I164" s="7" t="s">
        <v>9</v>
      </c>
      <c r="J164" s="7" t="s">
        <v>7</v>
      </c>
    </row>
    <row r="165" spans="1:10" ht="15">
      <c r="A165" s="8" t="s">
        <v>100</v>
      </c>
      <c r="B165" s="8" t="s">
        <v>11</v>
      </c>
      <c r="C165" s="15">
        <v>3.2</v>
      </c>
      <c r="D165" s="15">
        <v>3.3</v>
      </c>
      <c r="E165" s="15">
        <v>3.2</v>
      </c>
      <c r="F165" s="8">
        <f>SUM(C165:E165)</f>
        <v>9.7</v>
      </c>
      <c r="G165" s="11">
        <f>F165+F166</f>
        <v>19.2</v>
      </c>
      <c r="H165" s="11">
        <f>G165/3</f>
        <v>6.3999999999999995</v>
      </c>
      <c r="I165" s="7">
        <v>0.6</v>
      </c>
      <c r="J165" s="11">
        <f>H165-I165</f>
        <v>5.8</v>
      </c>
    </row>
    <row r="166" spans="1:10" ht="15">
      <c r="A166" s="13" t="s">
        <v>26</v>
      </c>
      <c r="B166" s="8" t="s">
        <v>13</v>
      </c>
      <c r="C166" s="15">
        <v>3.2</v>
      </c>
      <c r="D166" s="15">
        <v>3.2</v>
      </c>
      <c r="E166" s="15">
        <v>3.1</v>
      </c>
      <c r="F166" s="8">
        <f>SUM(C166:E166)</f>
        <v>9.5</v>
      </c>
      <c r="G166" s="11"/>
      <c r="H166" s="11"/>
      <c r="I166" s="7"/>
      <c r="J166" s="11"/>
    </row>
    <row r="167" spans="1:10" ht="15">
      <c r="A167" s="8" t="s">
        <v>101</v>
      </c>
      <c r="B167" s="8" t="s">
        <v>11</v>
      </c>
      <c r="C167" s="13">
        <v>3.6</v>
      </c>
      <c r="D167" s="13">
        <v>3.5</v>
      </c>
      <c r="E167" s="13">
        <v>3.6</v>
      </c>
      <c r="F167" s="8">
        <f>SUM(C167:E167)</f>
        <v>10.7</v>
      </c>
      <c r="G167" s="11">
        <f>F167+F168</f>
        <v>21.299999999999997</v>
      </c>
      <c r="H167" s="11">
        <f>G167/3</f>
        <v>7.099999999999999</v>
      </c>
      <c r="I167" s="7">
        <v>0.8</v>
      </c>
      <c r="J167" s="11">
        <f>H167-I167</f>
        <v>6.299999999999999</v>
      </c>
    </row>
    <row r="168" spans="1:10" ht="15">
      <c r="A168" s="13" t="s">
        <v>12</v>
      </c>
      <c r="B168" s="8" t="s">
        <v>13</v>
      </c>
      <c r="C168" s="13">
        <v>3.6</v>
      </c>
      <c r="D168" s="13">
        <v>3.5</v>
      </c>
      <c r="E168" s="13">
        <v>3.5</v>
      </c>
      <c r="F168" s="8">
        <f>SUM(C168:E168)</f>
        <v>10.6</v>
      </c>
      <c r="G168" s="11"/>
      <c r="H168" s="11"/>
      <c r="I168" s="7"/>
      <c r="J168" s="11"/>
    </row>
    <row r="169" spans="1:10" ht="15">
      <c r="A169" s="8" t="s">
        <v>102</v>
      </c>
      <c r="B169" s="8" t="s">
        <v>11</v>
      </c>
      <c r="C169" s="8">
        <v>2.7</v>
      </c>
      <c r="D169" s="8">
        <v>2.6</v>
      </c>
      <c r="E169" s="8">
        <v>2.7</v>
      </c>
      <c r="F169" s="8">
        <f>SUM(C169:E169)</f>
        <v>8</v>
      </c>
      <c r="G169" s="11">
        <f>F169+F170</f>
        <v>15.8</v>
      </c>
      <c r="H169" s="11">
        <f>G169/3</f>
        <v>5.266666666666667</v>
      </c>
      <c r="I169" s="7">
        <v>0.8</v>
      </c>
      <c r="J169" s="11">
        <f>H169-I169</f>
        <v>4.466666666666667</v>
      </c>
    </row>
    <row r="170" spans="1:10" ht="15">
      <c r="A170" s="13" t="s">
        <v>70</v>
      </c>
      <c r="B170" s="8" t="s">
        <v>13</v>
      </c>
      <c r="C170" s="8">
        <v>2.7</v>
      </c>
      <c r="D170" s="8">
        <v>2.5</v>
      </c>
      <c r="E170" s="8">
        <v>2.6</v>
      </c>
      <c r="F170" s="8">
        <f>SUM(C170:E170)</f>
        <v>7.8</v>
      </c>
      <c r="G170" s="11"/>
      <c r="H170" s="11"/>
      <c r="I170" s="7"/>
      <c r="J170" s="11"/>
    </row>
    <row r="171" spans="1:10" ht="15">
      <c r="A171" s="8" t="s">
        <v>103</v>
      </c>
      <c r="B171" s="8" t="s">
        <v>11</v>
      </c>
      <c r="C171" s="8">
        <v>2.9</v>
      </c>
      <c r="D171" s="8">
        <v>2.7</v>
      </c>
      <c r="E171" s="8">
        <v>2.8</v>
      </c>
      <c r="F171" s="8">
        <f>SUM(C171:E171)</f>
        <v>8.4</v>
      </c>
      <c r="G171" s="11">
        <f>F171+F172</f>
        <v>16.5</v>
      </c>
      <c r="H171" s="11">
        <f>G171/3</f>
        <v>5.5</v>
      </c>
      <c r="I171" s="7">
        <v>0.8</v>
      </c>
      <c r="J171" s="11">
        <f>H171-I171</f>
        <v>4.7</v>
      </c>
    </row>
    <row r="172" spans="1:10" ht="15">
      <c r="A172" s="13" t="s">
        <v>70</v>
      </c>
      <c r="B172" s="8" t="s">
        <v>13</v>
      </c>
      <c r="C172" s="8">
        <v>2.9</v>
      </c>
      <c r="D172" s="8">
        <v>2.5</v>
      </c>
      <c r="E172" s="8">
        <v>2.7</v>
      </c>
      <c r="F172" s="8">
        <f>SUM(C172:E172)</f>
        <v>8.1</v>
      </c>
      <c r="G172" s="11"/>
      <c r="H172" s="11"/>
      <c r="I172" s="7"/>
      <c r="J172" s="11"/>
    </row>
    <row r="173" spans="1:10" ht="15">
      <c r="A173" s="8" t="s">
        <v>104</v>
      </c>
      <c r="B173" s="8" t="s">
        <v>11</v>
      </c>
      <c r="C173" s="8">
        <v>2.8</v>
      </c>
      <c r="D173" s="8">
        <v>2.8</v>
      </c>
      <c r="E173" s="8">
        <v>3</v>
      </c>
      <c r="F173" s="8">
        <f>SUM(C173:E173)</f>
        <v>8.6</v>
      </c>
      <c r="G173" s="11">
        <f>F173+F174</f>
        <v>17.1</v>
      </c>
      <c r="H173" s="11">
        <f>G173/3</f>
        <v>5.7</v>
      </c>
      <c r="I173" s="7">
        <v>0.4</v>
      </c>
      <c r="J173" s="11">
        <f>H173-I173</f>
        <v>5.3</v>
      </c>
    </row>
    <row r="174" spans="1:10" ht="15">
      <c r="A174" s="13" t="s">
        <v>78</v>
      </c>
      <c r="B174" s="8" t="s">
        <v>13</v>
      </c>
      <c r="C174" s="8">
        <v>2.8</v>
      </c>
      <c r="D174" s="8">
        <v>2.8</v>
      </c>
      <c r="E174" s="8">
        <v>2.9</v>
      </c>
      <c r="F174" s="8">
        <f>SUM(C174:E174)</f>
        <v>8.5</v>
      </c>
      <c r="G174" s="11"/>
      <c r="H174" s="11"/>
      <c r="I174" s="7"/>
      <c r="J174" s="11"/>
    </row>
    <row r="175" spans="1:10" ht="15">
      <c r="A175" s="8" t="s">
        <v>105</v>
      </c>
      <c r="B175" s="8" t="s">
        <v>11</v>
      </c>
      <c r="C175" s="8">
        <v>3</v>
      </c>
      <c r="D175" s="14">
        <v>3</v>
      </c>
      <c r="E175" s="14">
        <v>3.1</v>
      </c>
      <c r="F175" s="8">
        <f>SUM(C175:E175)</f>
        <v>9.1</v>
      </c>
      <c r="G175" s="11">
        <f>F175+F176</f>
        <v>18</v>
      </c>
      <c r="H175" s="11">
        <f>G175/3</f>
        <v>6</v>
      </c>
      <c r="I175" s="7">
        <v>0.6</v>
      </c>
      <c r="J175" s="11">
        <f>H175-I175</f>
        <v>5.4</v>
      </c>
    </row>
    <row r="176" spans="1:10" ht="15">
      <c r="A176" s="13" t="s">
        <v>19</v>
      </c>
      <c r="B176" s="8" t="s">
        <v>13</v>
      </c>
      <c r="C176" s="8">
        <v>3</v>
      </c>
      <c r="D176" s="14">
        <v>2.9</v>
      </c>
      <c r="E176" s="14">
        <v>3</v>
      </c>
      <c r="F176" s="8">
        <f>SUM(C176:E176)</f>
        <v>8.9</v>
      </c>
      <c r="G176" s="11"/>
      <c r="H176" s="11"/>
      <c r="I176" s="7"/>
      <c r="J176" s="11"/>
    </row>
    <row r="177" spans="1:10" ht="15">
      <c r="A177" s="8" t="s">
        <v>106</v>
      </c>
      <c r="B177" s="8" t="s">
        <v>11</v>
      </c>
      <c r="C177" s="14">
        <v>3.1</v>
      </c>
      <c r="D177" s="8">
        <v>2.9</v>
      </c>
      <c r="E177" s="8">
        <v>3</v>
      </c>
      <c r="F177" s="8">
        <f>SUM(C177:E177)</f>
        <v>9</v>
      </c>
      <c r="G177" s="11">
        <f>F177+F178</f>
        <v>18</v>
      </c>
      <c r="H177" s="11">
        <f>G177/3</f>
        <v>6</v>
      </c>
      <c r="I177" s="7">
        <v>0.2</v>
      </c>
      <c r="J177" s="11">
        <f>H177-I177</f>
        <v>5.8</v>
      </c>
    </row>
    <row r="178" spans="1:10" ht="15">
      <c r="A178" s="13" t="s">
        <v>78</v>
      </c>
      <c r="B178" s="8" t="s">
        <v>13</v>
      </c>
      <c r="C178" s="14">
        <v>3.1</v>
      </c>
      <c r="D178" s="8">
        <v>2.9</v>
      </c>
      <c r="E178" s="8">
        <v>3</v>
      </c>
      <c r="F178" s="8">
        <f>SUM(C178:E178)</f>
        <v>9</v>
      </c>
      <c r="G178" s="11"/>
      <c r="H178" s="11"/>
      <c r="I178" s="7"/>
      <c r="J178" s="11"/>
    </row>
    <row r="180" spans="1:9" ht="16.5">
      <c r="A180" s="6" t="s">
        <v>107</v>
      </c>
      <c r="B180" s="6"/>
      <c r="C180" s="6"/>
      <c r="D180" s="6"/>
      <c r="E180" s="2"/>
      <c r="F180" s="2"/>
      <c r="G180" s="2"/>
      <c r="H180" s="2"/>
      <c r="I180" s="4"/>
    </row>
    <row r="182" spans="1:10" ht="15">
      <c r="A182" s="7" t="s">
        <v>2</v>
      </c>
      <c r="B182" s="7"/>
      <c r="C182" s="7" t="s">
        <v>3</v>
      </c>
      <c r="D182" s="7" t="s">
        <v>4</v>
      </c>
      <c r="E182" s="7" t="s">
        <v>5</v>
      </c>
      <c r="F182" s="7" t="s">
        <v>6</v>
      </c>
      <c r="G182" s="7" t="s">
        <v>7</v>
      </c>
      <c r="H182" s="7" t="s">
        <v>8</v>
      </c>
      <c r="I182" s="7" t="s">
        <v>9</v>
      </c>
      <c r="J182" s="7" t="s">
        <v>7</v>
      </c>
    </row>
    <row r="183" spans="1:10" ht="15">
      <c r="A183" s="8" t="s">
        <v>108</v>
      </c>
      <c r="B183" s="8" t="s">
        <v>11</v>
      </c>
      <c r="C183" s="13">
        <v>5.9</v>
      </c>
      <c r="D183" s="13">
        <v>6.1</v>
      </c>
      <c r="E183" s="13">
        <v>6.1</v>
      </c>
      <c r="F183" s="8">
        <f>SUM(C183:E183)</f>
        <v>18.1</v>
      </c>
      <c r="G183" s="11">
        <f>F183+F184</f>
        <v>36.2</v>
      </c>
      <c r="H183" s="11">
        <f>G183/3</f>
        <v>12.066666666666668</v>
      </c>
      <c r="I183" s="7">
        <v>0.6</v>
      </c>
      <c r="J183" s="11">
        <f>H183-I183</f>
        <v>11.466666666666669</v>
      </c>
    </row>
    <row r="184" spans="1:10" ht="15">
      <c r="A184" s="13" t="s">
        <v>26</v>
      </c>
      <c r="B184" s="8" t="s">
        <v>13</v>
      </c>
      <c r="C184" s="13">
        <v>5.9</v>
      </c>
      <c r="D184" s="13">
        <v>6</v>
      </c>
      <c r="E184" s="13">
        <v>6.2</v>
      </c>
      <c r="F184" s="8">
        <f>SUM(C184:E184)</f>
        <v>18.1</v>
      </c>
      <c r="G184" s="11"/>
      <c r="H184" s="11"/>
      <c r="I184" s="7"/>
      <c r="J184" s="11"/>
    </row>
    <row r="185" spans="1:10" ht="15">
      <c r="A185" s="8" t="s">
        <v>109</v>
      </c>
      <c r="B185" s="8" t="s">
        <v>11</v>
      </c>
      <c r="C185" s="8">
        <v>3.4</v>
      </c>
      <c r="D185" s="8">
        <v>3.1</v>
      </c>
      <c r="E185" s="8">
        <v>2.6</v>
      </c>
      <c r="F185" s="8">
        <f>SUM(C185:E185)</f>
        <v>9.1</v>
      </c>
      <c r="G185" s="11">
        <f>F185+F186</f>
        <v>18.2</v>
      </c>
      <c r="H185" s="11">
        <f>G185/3</f>
        <v>6.066666666666666</v>
      </c>
      <c r="I185" s="7">
        <v>1.2</v>
      </c>
      <c r="J185" s="11">
        <f>H185-I185</f>
        <v>4.866666666666666</v>
      </c>
    </row>
    <row r="186" spans="1:10" ht="15">
      <c r="A186" s="13" t="s">
        <v>12</v>
      </c>
      <c r="B186" s="8" t="s">
        <v>13</v>
      </c>
      <c r="C186" s="8">
        <v>3.4</v>
      </c>
      <c r="D186" s="8">
        <v>3.1</v>
      </c>
      <c r="E186" s="8">
        <v>2.6</v>
      </c>
      <c r="F186" s="8">
        <f>SUM(C186:E186)</f>
        <v>9.1</v>
      </c>
      <c r="G186" s="11"/>
      <c r="H186" s="11"/>
      <c r="I186" s="7"/>
      <c r="J186" s="11"/>
    </row>
    <row r="187" spans="1:10" ht="15">
      <c r="A187" s="8" t="s">
        <v>110</v>
      </c>
      <c r="B187" s="8" t="s">
        <v>11</v>
      </c>
      <c r="C187" s="10">
        <v>3.6</v>
      </c>
      <c r="D187" s="10">
        <v>3.6</v>
      </c>
      <c r="E187" s="10">
        <v>3.3</v>
      </c>
      <c r="F187" s="8">
        <f>SUM(C187:E187)</f>
        <v>10.5</v>
      </c>
      <c r="G187" s="11">
        <f>F187+F188</f>
        <v>20.7</v>
      </c>
      <c r="H187" s="11">
        <f>G187/3</f>
        <v>6.8999999999999995</v>
      </c>
      <c r="I187" s="7">
        <v>1.2</v>
      </c>
      <c r="J187" s="11">
        <f>H187-I187</f>
        <v>5.699999999999999</v>
      </c>
    </row>
    <row r="188" spans="1:10" ht="15">
      <c r="A188" s="13" t="s">
        <v>42</v>
      </c>
      <c r="B188" s="8" t="s">
        <v>13</v>
      </c>
      <c r="C188" s="10">
        <v>3.5</v>
      </c>
      <c r="D188" s="10">
        <v>3.5</v>
      </c>
      <c r="E188" s="10">
        <v>3.2</v>
      </c>
      <c r="F188" s="8">
        <f>SUM(C188:E188)</f>
        <v>10.2</v>
      </c>
      <c r="G188" s="11"/>
      <c r="H188" s="11"/>
      <c r="I188" s="7"/>
      <c r="J188" s="11"/>
    </row>
    <row r="189" spans="1:10" ht="15">
      <c r="A189" s="8" t="s">
        <v>111</v>
      </c>
      <c r="B189" s="8" t="s">
        <v>11</v>
      </c>
      <c r="C189" s="14">
        <v>4.3</v>
      </c>
      <c r="D189" s="15">
        <v>4.5</v>
      </c>
      <c r="E189" s="15">
        <v>4.7</v>
      </c>
      <c r="F189" s="8">
        <f>SUM(C189:E189)</f>
        <v>13.5</v>
      </c>
      <c r="G189" s="11">
        <f>F189+F190</f>
        <v>26.9</v>
      </c>
      <c r="H189" s="11">
        <f>G189/3</f>
        <v>8.966666666666667</v>
      </c>
      <c r="I189" s="7">
        <v>0.2</v>
      </c>
      <c r="J189" s="11">
        <f>H189-I189</f>
        <v>8.766666666666667</v>
      </c>
    </row>
    <row r="190" spans="1:10" ht="15">
      <c r="A190" s="13" t="s">
        <v>42</v>
      </c>
      <c r="B190" s="8" t="s">
        <v>13</v>
      </c>
      <c r="C190" s="14">
        <v>4.2</v>
      </c>
      <c r="D190" s="15">
        <v>4.4</v>
      </c>
      <c r="E190" s="15">
        <v>4.8</v>
      </c>
      <c r="F190" s="8">
        <f>SUM(C190:E190)</f>
        <v>13.399999999999999</v>
      </c>
      <c r="G190" s="11"/>
      <c r="H190" s="11"/>
      <c r="I190" s="7"/>
      <c r="J190" s="11"/>
    </row>
    <row r="191" spans="1:10" ht="15">
      <c r="A191" s="8" t="s">
        <v>112</v>
      </c>
      <c r="B191" s="8" t="s">
        <v>11</v>
      </c>
      <c r="C191" s="10">
        <v>3.8</v>
      </c>
      <c r="D191" s="10">
        <v>3.9</v>
      </c>
      <c r="E191" s="10">
        <v>3.6</v>
      </c>
      <c r="F191" s="8">
        <f>SUM(C191:E191)</f>
        <v>11.3</v>
      </c>
      <c r="G191" s="11">
        <f>F191+F192</f>
        <v>22.200000000000003</v>
      </c>
      <c r="H191" s="11">
        <f>G191/3</f>
        <v>7.400000000000001</v>
      </c>
      <c r="I191" s="7">
        <v>1</v>
      </c>
      <c r="J191" s="11">
        <f>H191-I191</f>
        <v>6.400000000000001</v>
      </c>
    </row>
    <row r="192" spans="1:10" ht="15">
      <c r="A192" s="13" t="s">
        <v>42</v>
      </c>
      <c r="B192" s="8" t="s">
        <v>13</v>
      </c>
      <c r="C192" s="10">
        <v>3.6</v>
      </c>
      <c r="D192" s="10">
        <v>3.8</v>
      </c>
      <c r="E192" s="10">
        <v>3.5</v>
      </c>
      <c r="F192" s="8">
        <f>SUM(C192:E192)</f>
        <v>10.9</v>
      </c>
      <c r="G192" s="11"/>
      <c r="H192" s="11"/>
      <c r="I192" s="7"/>
      <c r="J192" s="11"/>
    </row>
    <row r="193" spans="1:10" ht="15">
      <c r="A193" s="8" t="s">
        <v>113</v>
      </c>
      <c r="B193" s="8" t="s">
        <v>11</v>
      </c>
      <c r="C193" s="10">
        <v>3.5</v>
      </c>
      <c r="D193" s="10">
        <v>3.4</v>
      </c>
      <c r="E193" s="8">
        <v>3</v>
      </c>
      <c r="F193" s="8">
        <f>SUM(C193:E193)</f>
        <v>9.9</v>
      </c>
      <c r="G193" s="11">
        <f>F193+F194</f>
        <v>19.700000000000003</v>
      </c>
      <c r="H193" s="11">
        <f>G193/3</f>
        <v>6.566666666666667</v>
      </c>
      <c r="I193" s="7">
        <v>0.4</v>
      </c>
      <c r="J193" s="11">
        <f>H193-I193</f>
        <v>6.166666666666667</v>
      </c>
    </row>
    <row r="194" spans="1:10" ht="15">
      <c r="A194" s="13" t="s">
        <v>26</v>
      </c>
      <c r="B194" s="8" t="s">
        <v>13</v>
      </c>
      <c r="C194" s="10">
        <v>3.4</v>
      </c>
      <c r="D194" s="10">
        <v>3.3</v>
      </c>
      <c r="E194" s="8">
        <v>3.1</v>
      </c>
      <c r="F194" s="8">
        <f>SUM(C194:E194)</f>
        <v>9.8</v>
      </c>
      <c r="G194" s="11"/>
      <c r="H194" s="11"/>
      <c r="I194" s="7"/>
      <c r="J194" s="11"/>
    </row>
    <row r="195" spans="1:10" ht="15">
      <c r="A195" s="8" t="s">
        <v>114</v>
      </c>
      <c r="B195" s="8" t="s">
        <v>11</v>
      </c>
      <c r="C195" s="8">
        <v>3.3</v>
      </c>
      <c r="D195" s="8">
        <v>3.3</v>
      </c>
      <c r="E195" s="8">
        <v>2.9</v>
      </c>
      <c r="F195" s="8">
        <f>SUM(C195:E195)</f>
        <v>9.5</v>
      </c>
      <c r="G195" s="11">
        <f>F195+F196</f>
        <v>18.9</v>
      </c>
      <c r="H195" s="11">
        <f>G195/3</f>
        <v>6.3</v>
      </c>
      <c r="I195" s="7">
        <v>0.6</v>
      </c>
      <c r="J195" s="11">
        <f>H195-I195</f>
        <v>5.7</v>
      </c>
    </row>
    <row r="196" spans="1:10" ht="15">
      <c r="A196" s="13" t="s">
        <v>33</v>
      </c>
      <c r="B196" s="8" t="s">
        <v>13</v>
      </c>
      <c r="C196" s="8">
        <v>3.3</v>
      </c>
      <c r="D196" s="8">
        <v>3.2</v>
      </c>
      <c r="E196" s="8">
        <v>2.9</v>
      </c>
      <c r="F196" s="8">
        <f>SUM(C196:E196)</f>
        <v>9.399999999999999</v>
      </c>
      <c r="G196" s="11"/>
      <c r="H196" s="11"/>
      <c r="I196" s="7"/>
      <c r="J196" s="11"/>
    </row>
    <row r="197" spans="1:10" ht="15">
      <c r="A197" s="8" t="s">
        <v>115</v>
      </c>
      <c r="B197" s="8" t="s">
        <v>11</v>
      </c>
      <c r="C197" s="15">
        <v>4.5</v>
      </c>
      <c r="D197" s="14">
        <v>4.3</v>
      </c>
      <c r="E197" s="14">
        <v>4.5</v>
      </c>
      <c r="F197" s="8">
        <f>SUM(C197:E197)</f>
        <v>13.3</v>
      </c>
      <c r="G197" s="11">
        <f>F197+F198</f>
        <v>26.5</v>
      </c>
      <c r="H197" s="11">
        <f>G197/3</f>
        <v>8.833333333333334</v>
      </c>
      <c r="I197" s="7">
        <v>0.2</v>
      </c>
      <c r="J197" s="11">
        <f>H197-I197</f>
        <v>8.633333333333335</v>
      </c>
    </row>
    <row r="198" spans="1:10" ht="15">
      <c r="A198" s="13" t="s">
        <v>12</v>
      </c>
      <c r="B198" s="8" t="s">
        <v>13</v>
      </c>
      <c r="C198" s="15">
        <v>4.4</v>
      </c>
      <c r="D198" s="14">
        <v>4.3</v>
      </c>
      <c r="E198" s="14">
        <v>4.5</v>
      </c>
      <c r="F198" s="8">
        <f>SUM(C198:E198)</f>
        <v>13.200000000000001</v>
      </c>
      <c r="G198" s="11"/>
      <c r="H198" s="11"/>
      <c r="I198" s="7"/>
      <c r="J198" s="11"/>
    </row>
    <row r="199" spans="1:10" ht="15">
      <c r="A199" s="8" t="s">
        <v>116</v>
      </c>
      <c r="B199" s="8" t="s">
        <v>11</v>
      </c>
      <c r="C199" s="8">
        <v>3.3</v>
      </c>
      <c r="D199" s="8">
        <v>3.2</v>
      </c>
      <c r="E199" s="10">
        <v>3.3</v>
      </c>
      <c r="F199" s="8">
        <f>SUM(C199:E199)</f>
        <v>9.8</v>
      </c>
      <c r="G199" s="11">
        <f>F199+F200</f>
        <v>19.5</v>
      </c>
      <c r="H199" s="11">
        <f>G199/3</f>
        <v>6.5</v>
      </c>
      <c r="I199" s="7">
        <v>0.8</v>
      </c>
      <c r="J199" s="11">
        <f>H199-I199</f>
        <v>5.7</v>
      </c>
    </row>
    <row r="200" spans="1:10" ht="15">
      <c r="A200" s="13" t="s">
        <v>12</v>
      </c>
      <c r="B200" s="8" t="s">
        <v>13</v>
      </c>
      <c r="C200" s="8">
        <v>3.2</v>
      </c>
      <c r="D200" s="8">
        <v>3.2</v>
      </c>
      <c r="E200" s="10">
        <v>3.3</v>
      </c>
      <c r="F200" s="8">
        <f>SUM(C200:E200)</f>
        <v>9.7</v>
      </c>
      <c r="G200" s="11"/>
      <c r="H200" s="11"/>
      <c r="I200" s="7"/>
      <c r="J200" s="11"/>
    </row>
    <row r="202" spans="1:9" ht="16.5">
      <c r="A202" s="6" t="s">
        <v>117</v>
      </c>
      <c r="B202" s="6"/>
      <c r="C202" s="6"/>
      <c r="D202" s="6"/>
      <c r="E202" s="2"/>
      <c r="F202" s="2"/>
      <c r="G202" s="2"/>
      <c r="H202" s="2"/>
      <c r="I202" s="4"/>
    </row>
    <row r="204" spans="1:10" ht="15">
      <c r="A204" s="7" t="s">
        <v>2</v>
      </c>
      <c r="B204" s="7"/>
      <c r="C204" s="7" t="s">
        <v>3</v>
      </c>
      <c r="D204" s="7" t="s">
        <v>4</v>
      </c>
      <c r="E204" s="7" t="s">
        <v>5</v>
      </c>
      <c r="F204" s="7" t="s">
        <v>6</v>
      </c>
      <c r="G204" s="7" t="s">
        <v>7</v>
      </c>
      <c r="H204" s="7" t="s">
        <v>8</v>
      </c>
      <c r="I204" s="7" t="s">
        <v>9</v>
      </c>
      <c r="J204" s="7" t="s">
        <v>7</v>
      </c>
    </row>
    <row r="205" spans="1:11" ht="15">
      <c r="A205" s="8" t="s">
        <v>118</v>
      </c>
      <c r="B205" s="8" t="s">
        <v>11</v>
      </c>
      <c r="C205" s="9">
        <v>3.6</v>
      </c>
      <c r="D205" s="10">
        <v>3.8</v>
      </c>
      <c r="E205" s="10">
        <v>3.8</v>
      </c>
      <c r="F205" s="8">
        <f>SUM(C205:E205)</f>
        <v>11.2</v>
      </c>
      <c r="G205" s="11">
        <f>F205+F206</f>
        <v>22.1</v>
      </c>
      <c r="H205" s="11">
        <f>G205/3</f>
        <v>7.366666666666667</v>
      </c>
      <c r="I205" s="7">
        <v>0.8</v>
      </c>
      <c r="J205" s="11">
        <f>H205-I205</f>
        <v>6.566666666666667</v>
      </c>
      <c r="K205" t="s">
        <v>11</v>
      </c>
    </row>
    <row r="206" spans="1:10" ht="15">
      <c r="A206" s="13" t="s">
        <v>70</v>
      </c>
      <c r="B206" s="8" t="s">
        <v>13</v>
      </c>
      <c r="C206" s="9">
        <v>3.5</v>
      </c>
      <c r="D206" s="10">
        <v>3.7</v>
      </c>
      <c r="E206" s="10">
        <v>3.7</v>
      </c>
      <c r="F206" s="8">
        <f>SUM(C206:E206)</f>
        <v>10.9</v>
      </c>
      <c r="G206" s="11"/>
      <c r="H206" s="11"/>
      <c r="I206" s="7"/>
      <c r="J206" s="11"/>
    </row>
    <row r="207" spans="1:10" ht="15">
      <c r="A207" s="8" t="s">
        <v>119</v>
      </c>
      <c r="B207" s="8" t="s">
        <v>11</v>
      </c>
      <c r="C207" s="10">
        <v>3.8</v>
      </c>
      <c r="D207" s="10">
        <v>3.6</v>
      </c>
      <c r="E207" s="9">
        <v>3.5</v>
      </c>
      <c r="F207" s="8">
        <f>SUM(C207:E207)</f>
        <v>10.899999999999999</v>
      </c>
      <c r="G207" s="11">
        <f>F207+F208</f>
        <v>21.5</v>
      </c>
      <c r="H207" s="11">
        <f>G207/3</f>
        <v>7.166666666666667</v>
      </c>
      <c r="I207" s="7">
        <v>0.6</v>
      </c>
      <c r="J207" s="11">
        <f>H207-I207</f>
        <v>6.566666666666667</v>
      </c>
    </row>
    <row r="208" spans="1:10" ht="15">
      <c r="A208" s="13" t="s">
        <v>33</v>
      </c>
      <c r="B208" s="8" t="s">
        <v>13</v>
      </c>
      <c r="C208" s="10">
        <v>3.7</v>
      </c>
      <c r="D208" s="10">
        <v>3.5</v>
      </c>
      <c r="E208" s="9">
        <v>3.4</v>
      </c>
      <c r="F208" s="8">
        <f>SUM(C208:E208)</f>
        <v>10.600000000000001</v>
      </c>
      <c r="G208" s="11"/>
      <c r="H208" s="11"/>
      <c r="I208" s="7"/>
      <c r="J208" s="11"/>
    </row>
    <row r="209" spans="1:10" ht="15">
      <c r="A209" s="8" t="s">
        <v>120</v>
      </c>
      <c r="B209" s="8" t="s">
        <v>11</v>
      </c>
      <c r="C209" s="10">
        <v>4</v>
      </c>
      <c r="D209" s="10">
        <v>4</v>
      </c>
      <c r="E209" s="10">
        <v>4.2</v>
      </c>
      <c r="F209" s="8">
        <f>SUM(C209:E209)</f>
        <v>12.2</v>
      </c>
      <c r="G209" s="11">
        <f>F209+F210</f>
        <v>24.299999999999997</v>
      </c>
      <c r="H209" s="11">
        <f>G209/3</f>
        <v>8.1</v>
      </c>
      <c r="I209" s="7">
        <v>0.2</v>
      </c>
      <c r="J209" s="11">
        <f>H209-I209</f>
        <v>7.8999999999999995</v>
      </c>
    </row>
    <row r="210" spans="1:10" ht="15">
      <c r="A210" s="13" t="s">
        <v>19</v>
      </c>
      <c r="B210" s="8" t="s">
        <v>13</v>
      </c>
      <c r="C210" s="10">
        <v>4</v>
      </c>
      <c r="D210" s="10">
        <v>4</v>
      </c>
      <c r="E210" s="10">
        <v>4.1</v>
      </c>
      <c r="F210" s="8">
        <f>SUM(C210:E210)</f>
        <v>12.1</v>
      </c>
      <c r="G210" s="11"/>
      <c r="H210" s="11"/>
      <c r="I210" s="7"/>
      <c r="J210" s="11"/>
    </row>
    <row r="211" spans="1:10" ht="15">
      <c r="A211" s="8" t="s">
        <v>121</v>
      </c>
      <c r="B211" s="8" t="s">
        <v>11</v>
      </c>
      <c r="C211" s="9">
        <v>3.4</v>
      </c>
      <c r="D211" s="9">
        <v>3.5</v>
      </c>
      <c r="E211" s="9">
        <v>3.3</v>
      </c>
      <c r="F211" s="8">
        <f>SUM(C211:E211)</f>
        <v>10.2</v>
      </c>
      <c r="G211" s="11">
        <f>F211+F212</f>
        <v>20.099999999999998</v>
      </c>
      <c r="H211" s="11">
        <f>G211/3</f>
        <v>6.699999999999999</v>
      </c>
      <c r="I211" s="7">
        <v>0.8</v>
      </c>
      <c r="J211" s="11">
        <f>H211-I211</f>
        <v>5.8999999999999995</v>
      </c>
    </row>
    <row r="212" spans="1:10" ht="15">
      <c r="A212" s="13" t="s">
        <v>19</v>
      </c>
      <c r="B212" s="8" t="s">
        <v>13</v>
      </c>
      <c r="C212" s="9">
        <v>3.2</v>
      </c>
      <c r="D212" s="9">
        <v>3.4</v>
      </c>
      <c r="E212" s="9">
        <v>3.3</v>
      </c>
      <c r="F212" s="8">
        <f>SUM(C212:E212)</f>
        <v>9.899999999999999</v>
      </c>
      <c r="G212" s="11"/>
      <c r="H212" s="11"/>
      <c r="I212" s="7"/>
      <c r="J212" s="11"/>
    </row>
    <row r="213" spans="1:10" ht="15">
      <c r="A213" s="8" t="s">
        <v>122</v>
      </c>
      <c r="B213" s="8" t="s">
        <v>11</v>
      </c>
      <c r="C213" s="9">
        <v>3.5</v>
      </c>
      <c r="D213" s="9">
        <v>3.3</v>
      </c>
      <c r="E213" s="9">
        <v>3.2</v>
      </c>
      <c r="F213" s="8">
        <f>SUM(C213:E213)</f>
        <v>10</v>
      </c>
      <c r="G213" s="11">
        <f>F213+F214</f>
        <v>19.700000000000003</v>
      </c>
      <c r="H213" s="11">
        <f>G213/3</f>
        <v>6.566666666666667</v>
      </c>
      <c r="I213" s="7">
        <v>0.4</v>
      </c>
      <c r="J213" s="11">
        <f>H213-I213</f>
        <v>6.166666666666667</v>
      </c>
    </row>
    <row r="214" spans="1:10" ht="15">
      <c r="A214" s="13" t="s">
        <v>33</v>
      </c>
      <c r="B214" s="8" t="s">
        <v>13</v>
      </c>
      <c r="C214" s="9">
        <v>3.4</v>
      </c>
      <c r="D214" s="9">
        <v>3.2</v>
      </c>
      <c r="E214" s="9">
        <v>3.1</v>
      </c>
      <c r="F214" s="8">
        <f>SUM(C214:E214)</f>
        <v>9.700000000000001</v>
      </c>
      <c r="G214" s="11"/>
      <c r="H214" s="11"/>
      <c r="I214" s="7"/>
      <c r="J214" s="11"/>
    </row>
    <row r="215" spans="1:10" ht="15">
      <c r="A215" s="8" t="s">
        <v>123</v>
      </c>
      <c r="B215" s="8" t="s">
        <v>11</v>
      </c>
      <c r="C215" s="9">
        <v>3.4</v>
      </c>
      <c r="D215" s="9">
        <v>3.2</v>
      </c>
      <c r="E215" s="9">
        <v>3.1</v>
      </c>
      <c r="F215" s="8">
        <f>SUM(C215:E215)</f>
        <v>9.700000000000001</v>
      </c>
      <c r="G215" s="11">
        <f>F215+F216</f>
        <v>19.200000000000003</v>
      </c>
      <c r="H215" s="11">
        <f>G215/3</f>
        <v>6.400000000000001</v>
      </c>
      <c r="I215" s="7">
        <v>0.4</v>
      </c>
      <c r="J215" s="11">
        <f>H215-I215</f>
        <v>6.000000000000001</v>
      </c>
    </row>
    <row r="216" spans="1:10" ht="15">
      <c r="A216" s="13" t="s">
        <v>124</v>
      </c>
      <c r="B216" s="8" t="s">
        <v>13</v>
      </c>
      <c r="C216" s="9">
        <v>3.4</v>
      </c>
      <c r="D216" s="9">
        <v>3.1</v>
      </c>
      <c r="E216" s="9">
        <v>3</v>
      </c>
      <c r="F216" s="8">
        <f>SUM(C216:E216)</f>
        <v>9.5</v>
      </c>
      <c r="G216" s="11"/>
      <c r="H216" s="11"/>
      <c r="I216" s="7"/>
      <c r="J216" s="11"/>
    </row>
    <row r="217" spans="1:10" ht="15">
      <c r="A217" s="8" t="s">
        <v>125</v>
      </c>
      <c r="B217" s="8" t="s">
        <v>11</v>
      </c>
      <c r="C217" s="9">
        <v>3.1</v>
      </c>
      <c r="D217" s="9">
        <v>3</v>
      </c>
      <c r="E217" s="9">
        <v>2.8</v>
      </c>
      <c r="F217" s="8">
        <f>SUM(C217:E217)</f>
        <v>8.9</v>
      </c>
      <c r="G217" s="11">
        <f>F217+F218</f>
        <v>17.8</v>
      </c>
      <c r="H217" s="11">
        <f>G217/3</f>
        <v>5.933333333333334</v>
      </c>
      <c r="I217" s="7">
        <v>0.4</v>
      </c>
      <c r="J217" s="11">
        <f>H217-I217</f>
        <v>5.533333333333333</v>
      </c>
    </row>
    <row r="218" spans="1:10" ht="15">
      <c r="A218" s="13" t="s">
        <v>33</v>
      </c>
      <c r="B218" s="8" t="s">
        <v>13</v>
      </c>
      <c r="C218" s="9">
        <v>3.1</v>
      </c>
      <c r="D218" s="9">
        <v>3</v>
      </c>
      <c r="E218" s="9">
        <v>2.8</v>
      </c>
      <c r="F218" s="8">
        <f>SUM(C218:E218)</f>
        <v>8.9</v>
      </c>
      <c r="G218" s="11"/>
      <c r="H218" s="11"/>
      <c r="I218" s="7"/>
      <c r="J218" s="11"/>
    </row>
    <row r="219" spans="1:10" ht="15">
      <c r="A219" s="8" t="s">
        <v>126</v>
      </c>
      <c r="B219" s="8" t="s">
        <v>11</v>
      </c>
      <c r="C219" s="9">
        <v>2.6</v>
      </c>
      <c r="D219" s="9">
        <v>2.7</v>
      </c>
      <c r="E219" s="9">
        <v>2.5</v>
      </c>
      <c r="F219" s="8">
        <f>SUM(C219:E219)</f>
        <v>7.800000000000001</v>
      </c>
      <c r="G219" s="11">
        <f>F219+F220</f>
        <v>15.3</v>
      </c>
      <c r="H219" s="11">
        <f>G219/3</f>
        <v>5.1000000000000005</v>
      </c>
      <c r="I219" s="7">
        <v>1</v>
      </c>
      <c r="J219" s="11">
        <f>H219-I219</f>
        <v>4.1000000000000005</v>
      </c>
    </row>
    <row r="220" spans="1:10" ht="15">
      <c r="A220" s="13" t="s">
        <v>42</v>
      </c>
      <c r="B220" s="8" t="s">
        <v>13</v>
      </c>
      <c r="C220" s="9">
        <v>2.5</v>
      </c>
      <c r="D220" s="9">
        <v>2.6</v>
      </c>
      <c r="E220" s="9">
        <v>2.4</v>
      </c>
      <c r="F220" s="8">
        <f>SUM(C220:E220)</f>
        <v>7.5</v>
      </c>
      <c r="G220" s="11"/>
      <c r="H220" s="11"/>
      <c r="I220" s="7"/>
      <c r="J220" s="11"/>
    </row>
    <row r="221" spans="1:10" ht="15">
      <c r="A221" s="8" t="s">
        <v>35</v>
      </c>
      <c r="B221" s="8" t="s">
        <v>11</v>
      </c>
      <c r="C221" s="15">
        <v>4.1</v>
      </c>
      <c r="D221" s="15">
        <v>4.2</v>
      </c>
      <c r="E221" s="13">
        <v>4.4</v>
      </c>
      <c r="F221" s="8">
        <f>SUM(C221:E221)</f>
        <v>12.700000000000001</v>
      </c>
      <c r="G221" s="11">
        <f>F221+F222</f>
        <v>25.299999999999997</v>
      </c>
      <c r="H221" s="11">
        <f>G221/3</f>
        <v>8.433333333333332</v>
      </c>
      <c r="I221" s="7">
        <v>0.2</v>
      </c>
      <c r="J221" s="11">
        <f>H221-I221</f>
        <v>8.233333333333333</v>
      </c>
    </row>
    <row r="222" spans="1:10" ht="15">
      <c r="A222" s="13" t="s">
        <v>19</v>
      </c>
      <c r="B222" s="8" t="s">
        <v>13</v>
      </c>
      <c r="C222" s="15">
        <v>4.2</v>
      </c>
      <c r="D222" s="15">
        <v>4.1</v>
      </c>
      <c r="E222" s="13">
        <v>4.3</v>
      </c>
      <c r="F222" s="8">
        <f>SUM(C222:E222)</f>
        <v>12.599999999999998</v>
      </c>
      <c r="G222" s="11"/>
      <c r="H222" s="11"/>
      <c r="I222" s="7"/>
      <c r="J222" s="11"/>
    </row>
    <row r="223" spans="1:10" ht="15">
      <c r="A223" s="8" t="s">
        <v>127</v>
      </c>
      <c r="B223" s="8" t="s">
        <v>11</v>
      </c>
      <c r="C223" s="10">
        <v>3.7</v>
      </c>
      <c r="D223" s="10">
        <v>4</v>
      </c>
      <c r="E223" s="10">
        <v>4</v>
      </c>
      <c r="F223" s="8">
        <f>SUM(C223:E223)</f>
        <v>11.7</v>
      </c>
      <c r="G223" s="11">
        <f>F223+F224</f>
        <v>23.1</v>
      </c>
      <c r="H223" s="11">
        <f>G223/3</f>
        <v>7.7</v>
      </c>
      <c r="I223" s="7">
        <v>0.4</v>
      </c>
      <c r="J223" s="11">
        <f>H223-I223</f>
        <v>7.3</v>
      </c>
    </row>
    <row r="224" spans="1:10" ht="15">
      <c r="A224" s="13" t="s">
        <v>33</v>
      </c>
      <c r="B224" s="8" t="s">
        <v>13</v>
      </c>
      <c r="C224" s="10">
        <v>3.6</v>
      </c>
      <c r="D224" s="10">
        <v>3.9</v>
      </c>
      <c r="E224" s="10">
        <v>3.9</v>
      </c>
      <c r="F224" s="8">
        <f>SUM(C224:E224)</f>
        <v>11.4</v>
      </c>
      <c r="G224" s="11"/>
      <c r="H224" s="11"/>
      <c r="I224" s="7"/>
      <c r="J224" s="11"/>
    </row>
    <row r="225" spans="1:10" ht="15">
      <c r="A225" s="8" t="s">
        <v>128</v>
      </c>
      <c r="B225" s="8" t="s">
        <v>11</v>
      </c>
      <c r="C225" s="13">
        <v>4.2</v>
      </c>
      <c r="D225" s="14">
        <v>4.1</v>
      </c>
      <c r="E225" s="14">
        <v>4.2</v>
      </c>
      <c r="F225" s="8">
        <f>SUM(C225:E225)</f>
        <v>12.5</v>
      </c>
      <c r="G225" s="11">
        <f>F225+F226</f>
        <v>24.799999999999997</v>
      </c>
      <c r="H225" s="11">
        <f>G225/3</f>
        <v>8.266666666666666</v>
      </c>
      <c r="I225" s="7">
        <v>0.2</v>
      </c>
      <c r="J225" s="11">
        <f>H225-I225</f>
        <v>8.066666666666666</v>
      </c>
    </row>
    <row r="226" spans="1:10" ht="15">
      <c r="A226" s="13" t="s">
        <v>19</v>
      </c>
      <c r="B226" s="8" t="s">
        <v>13</v>
      </c>
      <c r="C226" s="13">
        <v>4.1</v>
      </c>
      <c r="D226" s="14">
        <v>4</v>
      </c>
      <c r="E226" s="14">
        <v>4.2</v>
      </c>
      <c r="F226" s="8">
        <f>SUM(C226:E226)</f>
        <v>12.299999999999999</v>
      </c>
      <c r="G226" s="11"/>
      <c r="H226" s="11"/>
      <c r="I226" s="7"/>
      <c r="J226" s="11"/>
    </row>
    <row r="227" spans="1:10" ht="15">
      <c r="A227" s="8" t="s">
        <v>129</v>
      </c>
      <c r="B227" s="8" t="s">
        <v>11</v>
      </c>
      <c r="C227" s="14">
        <v>4.1</v>
      </c>
      <c r="D227" s="13">
        <v>4.3</v>
      </c>
      <c r="E227" s="15">
        <v>4.3</v>
      </c>
      <c r="F227" s="8">
        <f>SUM(C227:E227)</f>
        <v>12.7</v>
      </c>
      <c r="G227" s="11">
        <f>F227+F228</f>
        <v>25.2</v>
      </c>
      <c r="H227" s="11">
        <f>G227/3</f>
        <v>8.4</v>
      </c>
      <c r="I227" s="7">
        <v>0.4</v>
      </c>
      <c r="J227" s="11">
        <f>H227-I227</f>
        <v>8</v>
      </c>
    </row>
    <row r="228" spans="1:10" ht="15">
      <c r="A228" s="13" t="s">
        <v>42</v>
      </c>
      <c r="B228" s="8" t="s">
        <v>13</v>
      </c>
      <c r="C228" s="14">
        <v>4</v>
      </c>
      <c r="D228" s="13">
        <v>4.2</v>
      </c>
      <c r="E228" s="15">
        <v>4.3</v>
      </c>
      <c r="F228" s="8">
        <f>SUM(C228:E228)</f>
        <v>12.5</v>
      </c>
      <c r="G228" s="11"/>
      <c r="H228" s="11"/>
      <c r="I228" s="7"/>
      <c r="J228" s="11"/>
    </row>
    <row r="229" spans="1:10" ht="15">
      <c r="A229" s="8" t="s">
        <v>130</v>
      </c>
      <c r="B229" s="8" t="s">
        <v>11</v>
      </c>
      <c r="C229" s="9">
        <v>2.5</v>
      </c>
      <c r="D229" s="9">
        <v>2.5</v>
      </c>
      <c r="E229" s="9">
        <v>2.3</v>
      </c>
      <c r="F229" s="8">
        <f>SUM(C229:E229)</f>
        <v>7.3</v>
      </c>
      <c r="G229" s="11">
        <f>F229+F230</f>
        <v>14.399999999999999</v>
      </c>
      <c r="H229" s="11">
        <f>G229/3</f>
        <v>4.8</v>
      </c>
      <c r="I229" s="7">
        <v>0.4</v>
      </c>
      <c r="J229" s="11">
        <f>H229-I229</f>
        <v>4.3999999999999995</v>
      </c>
    </row>
    <row r="230" spans="1:10" ht="15">
      <c r="A230" s="13" t="s">
        <v>78</v>
      </c>
      <c r="B230" s="8" t="s">
        <v>13</v>
      </c>
      <c r="C230" s="9">
        <v>2.4</v>
      </c>
      <c r="D230" s="9">
        <v>2.4</v>
      </c>
      <c r="E230" s="9">
        <v>2.3</v>
      </c>
      <c r="F230" s="8">
        <f>SUM(C230:E230)</f>
        <v>7.1</v>
      </c>
      <c r="G230" s="11"/>
      <c r="H230" s="11"/>
      <c r="I230" s="7"/>
      <c r="J230" s="11"/>
    </row>
    <row r="231" spans="1:10" ht="15">
      <c r="A231" s="8" t="s">
        <v>131</v>
      </c>
      <c r="B231" s="8" t="s">
        <v>11</v>
      </c>
      <c r="C231" s="10">
        <v>3.6</v>
      </c>
      <c r="D231" s="9">
        <v>3.5</v>
      </c>
      <c r="E231" s="10">
        <v>3.8</v>
      </c>
      <c r="F231" s="8">
        <f>SUM(C231:E231)</f>
        <v>10.9</v>
      </c>
      <c r="G231" s="11">
        <f>F231+F232</f>
        <v>21.8</v>
      </c>
      <c r="H231" s="11">
        <f>G231/3</f>
        <v>7.266666666666667</v>
      </c>
      <c r="I231" s="7">
        <v>0.2</v>
      </c>
      <c r="J231" s="11">
        <f>H231-I231</f>
        <v>7.066666666666666</v>
      </c>
    </row>
    <row r="232" spans="1:10" ht="15">
      <c r="A232" s="13" t="s">
        <v>42</v>
      </c>
      <c r="B232" s="8" t="s">
        <v>13</v>
      </c>
      <c r="C232" s="10">
        <v>3.6</v>
      </c>
      <c r="D232" s="9">
        <v>3.5</v>
      </c>
      <c r="E232" s="10">
        <v>3.8</v>
      </c>
      <c r="F232" s="8">
        <f>SUM(C232:E232)</f>
        <v>10.9</v>
      </c>
      <c r="G232" s="11"/>
      <c r="H232" s="11"/>
      <c r="I232" s="7"/>
      <c r="J232" s="11"/>
    </row>
    <row r="234" spans="1:9" ht="16.5">
      <c r="A234" s="6" t="s">
        <v>132</v>
      </c>
      <c r="B234" s="6"/>
      <c r="C234" s="6"/>
      <c r="D234" s="6"/>
      <c r="E234" s="2"/>
      <c r="F234" s="2"/>
      <c r="G234" s="2"/>
      <c r="H234" s="2"/>
      <c r="I234" s="4"/>
    </row>
    <row r="236" spans="1:10" ht="15">
      <c r="A236" s="7" t="s">
        <v>2</v>
      </c>
      <c r="B236" s="7"/>
      <c r="C236" s="7" t="s">
        <v>3</v>
      </c>
      <c r="D236" s="7" t="s">
        <v>4</v>
      </c>
      <c r="E236" s="7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7</v>
      </c>
    </row>
    <row r="237" spans="1:10" ht="15">
      <c r="A237" s="8" t="s">
        <v>133</v>
      </c>
      <c r="B237" s="8" t="s">
        <v>11</v>
      </c>
      <c r="C237" s="10">
        <v>4.7</v>
      </c>
      <c r="D237" s="14">
        <v>4.9</v>
      </c>
      <c r="E237" s="10">
        <v>4.7</v>
      </c>
      <c r="F237" s="8">
        <f>SUM(C237:E237)</f>
        <v>14.3</v>
      </c>
      <c r="G237" s="11">
        <f>F237+F238</f>
        <v>28.5</v>
      </c>
      <c r="H237" s="11">
        <f>G237/3</f>
        <v>9.5</v>
      </c>
      <c r="I237" s="7">
        <v>0.6</v>
      </c>
      <c r="J237" s="11">
        <f>H237-I237</f>
        <v>8.9</v>
      </c>
    </row>
    <row r="238" spans="1:10" ht="15">
      <c r="A238" s="13" t="s">
        <v>124</v>
      </c>
      <c r="B238" s="8" t="s">
        <v>13</v>
      </c>
      <c r="C238" s="10">
        <v>4.6</v>
      </c>
      <c r="D238" s="14">
        <v>4.8</v>
      </c>
      <c r="E238" s="10">
        <v>4.8</v>
      </c>
      <c r="F238" s="8">
        <f>SUM(C238:E238)</f>
        <v>14.2</v>
      </c>
      <c r="G238" s="11"/>
      <c r="H238" s="11"/>
      <c r="I238" s="7"/>
      <c r="J238" s="11"/>
    </row>
    <row r="239" spans="1:10" ht="15">
      <c r="A239" s="8" t="s">
        <v>134</v>
      </c>
      <c r="B239" s="8" t="s">
        <v>11</v>
      </c>
      <c r="C239" s="9">
        <v>3.7</v>
      </c>
      <c r="D239" s="9">
        <v>3.8</v>
      </c>
      <c r="E239" s="9">
        <v>3.7</v>
      </c>
      <c r="F239" s="8">
        <f>SUM(C239:E239)</f>
        <v>11.2</v>
      </c>
      <c r="G239" s="11">
        <f>F239+F240</f>
        <v>22.1</v>
      </c>
      <c r="H239" s="11">
        <f>G239/3</f>
        <v>7.366666666666667</v>
      </c>
      <c r="I239" s="7">
        <v>0.8</v>
      </c>
      <c r="J239" s="11">
        <f>H239-I239</f>
        <v>6.566666666666667</v>
      </c>
    </row>
    <row r="240" spans="1:10" ht="15">
      <c r="A240" s="13" t="s">
        <v>26</v>
      </c>
      <c r="B240" s="8" t="s">
        <v>13</v>
      </c>
      <c r="C240" s="9">
        <v>3.6</v>
      </c>
      <c r="D240" s="9">
        <v>3.7</v>
      </c>
      <c r="E240" s="9">
        <v>3.6</v>
      </c>
      <c r="F240" s="8">
        <f>SUM(C240:E240)</f>
        <v>10.9</v>
      </c>
      <c r="G240" s="11"/>
      <c r="H240" s="11"/>
      <c r="I240" s="7"/>
      <c r="J240" s="11"/>
    </row>
    <row r="241" spans="1:10" ht="15">
      <c r="A241" s="8" t="s">
        <v>135</v>
      </c>
      <c r="B241" s="8" t="s">
        <v>11</v>
      </c>
      <c r="C241" s="15">
        <v>4.9</v>
      </c>
      <c r="D241" s="10">
        <v>4.7</v>
      </c>
      <c r="E241" s="15">
        <v>4.9</v>
      </c>
      <c r="F241" s="8">
        <f>SUM(C241:E241)</f>
        <v>14.500000000000002</v>
      </c>
      <c r="G241" s="11">
        <f>F241+F242</f>
        <v>28.700000000000003</v>
      </c>
      <c r="H241" s="11">
        <f>G241/3</f>
        <v>9.566666666666668</v>
      </c>
      <c r="I241" s="7">
        <v>0.2</v>
      </c>
      <c r="J241" s="11">
        <f>H241-I241</f>
        <v>9.366666666666669</v>
      </c>
    </row>
    <row r="242" spans="1:10" ht="15">
      <c r="A242" s="13" t="s">
        <v>19</v>
      </c>
      <c r="B242" s="8" t="s">
        <v>13</v>
      </c>
      <c r="C242" s="15">
        <v>4.8</v>
      </c>
      <c r="D242" s="10">
        <v>4.6</v>
      </c>
      <c r="E242" s="15">
        <v>4.8</v>
      </c>
      <c r="F242" s="8">
        <f>SUM(C242:E242)</f>
        <v>14.2</v>
      </c>
      <c r="G242" s="11"/>
      <c r="H242" s="11"/>
      <c r="I242" s="7"/>
      <c r="J242" s="11"/>
    </row>
    <row r="243" spans="1:10" ht="15">
      <c r="A243" s="8" t="s">
        <v>136</v>
      </c>
      <c r="B243" s="8" t="s">
        <v>11</v>
      </c>
      <c r="C243" s="13">
        <v>5.3</v>
      </c>
      <c r="D243" s="13">
        <v>5.2</v>
      </c>
      <c r="E243" s="13">
        <v>5.2</v>
      </c>
      <c r="F243" s="8">
        <f>SUM(C243:E243)</f>
        <v>15.7</v>
      </c>
      <c r="G243" s="11">
        <f>F243+F244</f>
        <v>31.3</v>
      </c>
      <c r="H243" s="11">
        <f>G243/3</f>
        <v>10.433333333333334</v>
      </c>
      <c r="I243" s="7">
        <v>0.2</v>
      </c>
      <c r="J243" s="11">
        <f>H243-I243</f>
        <v>10.233333333333334</v>
      </c>
    </row>
    <row r="244" spans="1:10" ht="15">
      <c r="A244" s="13" t="s">
        <v>19</v>
      </c>
      <c r="B244" s="8" t="s">
        <v>13</v>
      </c>
      <c r="C244" s="13">
        <v>5.3</v>
      </c>
      <c r="D244" s="13">
        <v>5.1</v>
      </c>
      <c r="E244" s="13">
        <v>5.2</v>
      </c>
      <c r="F244" s="8">
        <f>SUM(C244:E244)</f>
        <v>15.600000000000001</v>
      </c>
      <c r="G244" s="11"/>
      <c r="H244" s="11"/>
      <c r="I244" s="7"/>
      <c r="J244" s="11"/>
    </row>
    <row r="245" spans="1:10" ht="15">
      <c r="A245" s="8" t="s">
        <v>137</v>
      </c>
      <c r="B245" s="8" t="s">
        <v>11</v>
      </c>
      <c r="C245" s="9">
        <v>2.9</v>
      </c>
      <c r="D245" s="9">
        <v>2.8</v>
      </c>
      <c r="E245" s="9">
        <v>2.7</v>
      </c>
      <c r="F245" s="8">
        <f>SUM(C245:E245)</f>
        <v>8.4</v>
      </c>
      <c r="G245" s="11">
        <f>F245+F246</f>
        <v>16.6</v>
      </c>
      <c r="H245" s="11">
        <f>G245/3</f>
        <v>5.533333333333334</v>
      </c>
      <c r="I245" s="7">
        <v>0.4</v>
      </c>
      <c r="J245" s="11">
        <f>H245-I245</f>
        <v>5.133333333333334</v>
      </c>
    </row>
    <row r="246" spans="1:10" ht="15">
      <c r="A246" s="13" t="s">
        <v>33</v>
      </c>
      <c r="B246" s="8" t="s">
        <v>13</v>
      </c>
      <c r="C246" s="9">
        <v>2.8</v>
      </c>
      <c r="D246" s="9">
        <v>2.7</v>
      </c>
      <c r="E246" s="9">
        <v>2.7</v>
      </c>
      <c r="F246" s="8">
        <f>SUM(C246:E246)</f>
        <v>8.2</v>
      </c>
      <c r="G246" s="11"/>
      <c r="H246" s="11"/>
      <c r="I246" s="7"/>
      <c r="J246" s="11"/>
    </row>
    <row r="247" spans="1:10" ht="15">
      <c r="A247" s="8" t="s">
        <v>138</v>
      </c>
      <c r="B247" s="8" t="s">
        <v>11</v>
      </c>
      <c r="C247" s="9">
        <v>3.5</v>
      </c>
      <c r="D247" s="9">
        <v>3.1</v>
      </c>
      <c r="E247" s="9">
        <v>3.4</v>
      </c>
      <c r="F247" s="8">
        <f>SUM(C247:E247)</f>
        <v>10</v>
      </c>
      <c r="G247" s="11">
        <f>F247+F248</f>
        <v>19.7</v>
      </c>
      <c r="H247" s="11">
        <f>G247/3</f>
        <v>6.566666666666666</v>
      </c>
      <c r="I247" s="7">
        <v>1.2</v>
      </c>
      <c r="J247" s="11">
        <f>H247-I247</f>
        <v>5.366666666666666</v>
      </c>
    </row>
    <row r="248" spans="1:10" ht="15">
      <c r="A248" s="13" t="s">
        <v>78</v>
      </c>
      <c r="B248" s="8" t="s">
        <v>13</v>
      </c>
      <c r="C248" s="9">
        <v>3.4</v>
      </c>
      <c r="D248" s="9">
        <v>3</v>
      </c>
      <c r="E248" s="9">
        <v>3.3</v>
      </c>
      <c r="F248" s="8">
        <f>SUM(C248:E248)</f>
        <v>9.7</v>
      </c>
      <c r="G248" s="11"/>
      <c r="H248" s="11"/>
      <c r="I248" s="7"/>
      <c r="J248" s="11"/>
    </row>
    <row r="249" spans="1:10" ht="15">
      <c r="A249" s="8" t="s">
        <v>139</v>
      </c>
      <c r="B249" s="8" t="s">
        <v>11</v>
      </c>
      <c r="C249" s="9">
        <v>3.6</v>
      </c>
      <c r="D249" s="9">
        <v>3.6</v>
      </c>
      <c r="E249" s="9">
        <v>3.5</v>
      </c>
      <c r="F249" s="8">
        <f>SUM(C249:E249)</f>
        <v>10.7</v>
      </c>
      <c r="G249" s="11">
        <f>F249+F250</f>
        <v>21.1</v>
      </c>
      <c r="H249" s="11">
        <f>G249/3</f>
        <v>7.033333333333334</v>
      </c>
      <c r="I249" s="7">
        <v>0.8</v>
      </c>
      <c r="J249" s="11">
        <f>H249-I249</f>
        <v>6.233333333333334</v>
      </c>
    </row>
    <row r="250" spans="1:10" ht="15">
      <c r="A250" s="13" t="s">
        <v>33</v>
      </c>
      <c r="B250" s="8" t="s">
        <v>13</v>
      </c>
      <c r="C250" s="9">
        <v>3.5</v>
      </c>
      <c r="D250" s="9">
        <v>3.5</v>
      </c>
      <c r="E250" s="9">
        <v>3.4</v>
      </c>
      <c r="F250" s="8">
        <f>SUM(C250:E250)</f>
        <v>10.4</v>
      </c>
      <c r="G250" s="11"/>
      <c r="H250" s="11"/>
      <c r="I250" s="7"/>
      <c r="J250" s="11"/>
    </row>
    <row r="251" spans="1:10" ht="15">
      <c r="A251" s="8" t="s">
        <v>140</v>
      </c>
      <c r="B251" s="8" t="s">
        <v>11</v>
      </c>
      <c r="C251" s="10">
        <v>4.1</v>
      </c>
      <c r="D251" s="10">
        <v>4</v>
      </c>
      <c r="E251" s="10">
        <v>4</v>
      </c>
      <c r="F251" s="8">
        <f>SUM(C251:E251)</f>
        <v>12.1</v>
      </c>
      <c r="G251" s="11">
        <f>F251+F252</f>
        <v>24.1</v>
      </c>
      <c r="H251" s="11">
        <f>G251/3</f>
        <v>8.033333333333333</v>
      </c>
      <c r="I251" s="7">
        <v>1.4</v>
      </c>
      <c r="J251" s="11">
        <f>H251-I251</f>
        <v>6.633333333333333</v>
      </c>
    </row>
    <row r="252" spans="1:10" ht="15">
      <c r="A252" s="13" t="s">
        <v>19</v>
      </c>
      <c r="B252" s="8" t="s">
        <v>13</v>
      </c>
      <c r="C252" s="10">
        <v>4.2</v>
      </c>
      <c r="D252" s="10">
        <v>3.9</v>
      </c>
      <c r="E252" s="10">
        <v>3.9</v>
      </c>
      <c r="F252" s="8">
        <f>SUM(C252:E252)</f>
        <v>12</v>
      </c>
      <c r="G252" s="11"/>
      <c r="H252" s="11"/>
      <c r="I252" s="7"/>
      <c r="J252" s="11"/>
    </row>
    <row r="253" spans="1:10" ht="15">
      <c r="A253" s="8" t="s">
        <v>141</v>
      </c>
      <c r="B253" s="8" t="s">
        <v>11</v>
      </c>
      <c r="C253" s="10">
        <v>4.3</v>
      </c>
      <c r="D253" s="10">
        <v>4.4</v>
      </c>
      <c r="E253" s="10">
        <v>4.3</v>
      </c>
      <c r="F253" s="8">
        <f>SUM(C253:E253)</f>
        <v>13</v>
      </c>
      <c r="G253" s="11">
        <f>F253+F254</f>
        <v>25.7</v>
      </c>
      <c r="H253" s="11">
        <f>G253/3</f>
        <v>8.566666666666666</v>
      </c>
      <c r="I253" s="7">
        <v>0.4</v>
      </c>
      <c r="J253" s="11">
        <f>H253-I253</f>
        <v>8.166666666666666</v>
      </c>
    </row>
    <row r="254" spans="1:10" ht="15">
      <c r="A254" s="13" t="s">
        <v>26</v>
      </c>
      <c r="B254" s="8" t="s">
        <v>13</v>
      </c>
      <c r="C254" s="10">
        <v>4.2</v>
      </c>
      <c r="D254" s="10">
        <v>4.3</v>
      </c>
      <c r="E254" s="10">
        <v>4.2</v>
      </c>
      <c r="F254" s="8">
        <f>SUM(C254:E254)</f>
        <v>12.7</v>
      </c>
      <c r="G254" s="11"/>
      <c r="H254" s="11"/>
      <c r="I254" s="7"/>
      <c r="J254" s="11"/>
    </row>
    <row r="255" spans="1:10" ht="15">
      <c r="A255" s="8" t="s">
        <v>142</v>
      </c>
      <c r="B255" s="8" t="s">
        <v>11</v>
      </c>
      <c r="C255" s="9">
        <v>3.3</v>
      </c>
      <c r="D255" s="9">
        <v>3.5</v>
      </c>
      <c r="E255" s="9">
        <v>3.3</v>
      </c>
      <c r="F255" s="8">
        <f>SUM(C255:E255)</f>
        <v>10.1</v>
      </c>
      <c r="G255" s="11">
        <f>F255+F256</f>
        <v>20</v>
      </c>
      <c r="H255" s="11">
        <f>G255/3</f>
        <v>6.666666666666667</v>
      </c>
      <c r="I255" s="7">
        <v>1</v>
      </c>
      <c r="J255" s="11">
        <f>H255-I255</f>
        <v>5.666666666666667</v>
      </c>
    </row>
    <row r="256" spans="1:10" ht="15">
      <c r="A256" s="13" t="s">
        <v>124</v>
      </c>
      <c r="B256" s="8" t="s">
        <v>13</v>
      </c>
      <c r="C256" s="9">
        <v>3.2</v>
      </c>
      <c r="D256" s="9">
        <v>3.4</v>
      </c>
      <c r="E256" s="9">
        <v>3.3</v>
      </c>
      <c r="F256" s="8">
        <f>SUM(C256:E256)</f>
        <v>9.899999999999999</v>
      </c>
      <c r="G256" s="11"/>
      <c r="H256" s="11"/>
      <c r="I256" s="7"/>
      <c r="J256" s="11"/>
    </row>
    <row r="257" spans="1:10" ht="15">
      <c r="A257" s="8" t="s">
        <v>143</v>
      </c>
      <c r="B257" s="8" t="s">
        <v>11</v>
      </c>
      <c r="C257" s="14">
        <v>4.9</v>
      </c>
      <c r="D257" s="15">
        <v>5</v>
      </c>
      <c r="E257" s="14">
        <v>4.8</v>
      </c>
      <c r="F257" s="8">
        <f>SUM(C257:E257)</f>
        <v>14.700000000000001</v>
      </c>
      <c r="G257" s="11">
        <f>F257+F258</f>
        <v>29.1</v>
      </c>
      <c r="H257" s="11">
        <f>G257/3</f>
        <v>9.700000000000001</v>
      </c>
      <c r="I257" s="7">
        <v>0.4</v>
      </c>
      <c r="J257" s="11">
        <f>H257-I257</f>
        <v>9.3</v>
      </c>
    </row>
    <row r="258" spans="1:10" ht="15">
      <c r="A258" s="13" t="s">
        <v>124</v>
      </c>
      <c r="B258" s="8" t="s">
        <v>13</v>
      </c>
      <c r="C258" s="14">
        <v>4.8</v>
      </c>
      <c r="D258" s="15">
        <v>4.9</v>
      </c>
      <c r="E258" s="14">
        <v>4.7</v>
      </c>
      <c r="F258" s="8">
        <f>SUM(C258:E258)</f>
        <v>14.400000000000002</v>
      </c>
      <c r="G258" s="11"/>
      <c r="H258" s="11"/>
      <c r="I258" s="7"/>
      <c r="J258" s="11"/>
    </row>
    <row r="260" spans="1:9" ht="16.5">
      <c r="A260" s="6" t="s">
        <v>144</v>
      </c>
      <c r="B260" s="6"/>
      <c r="C260" s="6"/>
      <c r="D260" s="6"/>
      <c r="E260" s="2"/>
      <c r="F260" s="2"/>
      <c r="G260" s="2"/>
      <c r="H260" s="2"/>
      <c r="I260" s="4"/>
    </row>
    <row r="262" spans="1:10" ht="15">
      <c r="A262" s="7" t="s">
        <v>2</v>
      </c>
      <c r="B262" s="7"/>
      <c r="C262" s="7" t="s">
        <v>3</v>
      </c>
      <c r="D262" s="7" t="s">
        <v>4</v>
      </c>
      <c r="E262" s="7" t="s">
        <v>5</v>
      </c>
      <c r="F262" s="7" t="s">
        <v>6</v>
      </c>
      <c r="G262" s="7" t="s">
        <v>7</v>
      </c>
      <c r="H262" s="7" t="s">
        <v>8</v>
      </c>
      <c r="I262" s="7" t="s">
        <v>9</v>
      </c>
      <c r="J262" s="7" t="s">
        <v>7</v>
      </c>
    </row>
    <row r="263" spans="1:10" ht="15">
      <c r="A263" s="8" t="s">
        <v>145</v>
      </c>
      <c r="B263" s="8" t="s">
        <v>11</v>
      </c>
      <c r="C263" s="14">
        <v>3.2</v>
      </c>
      <c r="D263" s="15">
        <v>3.3</v>
      </c>
      <c r="E263" s="14">
        <v>2.9</v>
      </c>
      <c r="F263" s="8">
        <f>SUM(C263:E263)</f>
        <v>9.399999999999999</v>
      </c>
      <c r="G263" s="11">
        <f>F263+F264</f>
        <v>18.5</v>
      </c>
      <c r="H263" s="11">
        <f>G263/3</f>
        <v>6.166666666666667</v>
      </c>
      <c r="I263" s="7">
        <v>0.4</v>
      </c>
      <c r="J263" s="11">
        <f>H263-I263</f>
        <v>5.766666666666667</v>
      </c>
    </row>
    <row r="264" spans="1:10" ht="15">
      <c r="A264" s="13" t="s">
        <v>33</v>
      </c>
      <c r="B264" s="8" t="s">
        <v>13</v>
      </c>
      <c r="C264" s="14">
        <v>3.1</v>
      </c>
      <c r="D264" s="15">
        <v>3.2</v>
      </c>
      <c r="E264" s="14">
        <v>2.8</v>
      </c>
      <c r="F264" s="8">
        <f>SUM(C264:E264)</f>
        <v>9.1</v>
      </c>
      <c r="G264" s="11"/>
      <c r="H264" s="11"/>
      <c r="I264" s="7"/>
      <c r="J264" s="11"/>
    </row>
    <row r="265" spans="1:10" ht="15">
      <c r="A265" s="8" t="s">
        <v>146</v>
      </c>
      <c r="B265" s="8" t="s">
        <v>11</v>
      </c>
      <c r="C265" s="15">
        <v>3.4</v>
      </c>
      <c r="D265" s="14">
        <v>3.2</v>
      </c>
      <c r="E265" s="15">
        <v>3.1</v>
      </c>
      <c r="F265" s="8">
        <f>SUM(C265:E265)</f>
        <v>9.700000000000001</v>
      </c>
      <c r="G265" s="11">
        <f>F265+F266</f>
        <v>19.1</v>
      </c>
      <c r="H265" s="11">
        <f>G265/3</f>
        <v>6.366666666666667</v>
      </c>
      <c r="I265" s="7">
        <v>0.6</v>
      </c>
      <c r="J265" s="11">
        <f>H265-I265</f>
        <v>5.7666666666666675</v>
      </c>
    </row>
    <row r="266" spans="1:10" ht="15">
      <c r="A266" s="13" t="s">
        <v>73</v>
      </c>
      <c r="B266" s="8" t="s">
        <v>13</v>
      </c>
      <c r="C266" s="15">
        <v>3.3</v>
      </c>
      <c r="D266" s="14">
        <v>3.1</v>
      </c>
      <c r="E266" s="15">
        <v>3</v>
      </c>
      <c r="F266" s="8">
        <f>SUM(C266:E266)</f>
        <v>9.399999999999999</v>
      </c>
      <c r="G266" s="11"/>
      <c r="H266" s="11"/>
      <c r="I266" s="7"/>
      <c r="J266" s="11"/>
    </row>
    <row r="267" spans="1:10" ht="15">
      <c r="A267" s="8" t="s">
        <v>147</v>
      </c>
      <c r="B267" s="8" t="s">
        <v>11</v>
      </c>
      <c r="C267" s="13">
        <v>4.2</v>
      </c>
      <c r="D267" s="13">
        <v>3.7</v>
      </c>
      <c r="E267" s="13">
        <v>3.6</v>
      </c>
      <c r="F267" s="8">
        <f>SUM(C267:E267)</f>
        <v>11.5</v>
      </c>
      <c r="G267" s="11">
        <f>F267+F268</f>
        <v>22.8</v>
      </c>
      <c r="H267" s="11">
        <f>G267/3</f>
        <v>7.6000000000000005</v>
      </c>
      <c r="I267" s="7">
        <v>0.6</v>
      </c>
      <c r="J267" s="11">
        <f>H267-I267</f>
        <v>7.000000000000001</v>
      </c>
    </row>
    <row r="268" spans="1:10" ht="15">
      <c r="A268" s="13" t="s">
        <v>12</v>
      </c>
      <c r="B268" s="8" t="s">
        <v>13</v>
      </c>
      <c r="C268" s="13">
        <v>4.2</v>
      </c>
      <c r="D268" s="13">
        <v>3.6</v>
      </c>
      <c r="E268" s="13">
        <v>3.5</v>
      </c>
      <c r="F268" s="8">
        <f>SUM(C268:E268)</f>
        <v>11.3</v>
      </c>
      <c r="G268" s="11"/>
      <c r="H268" s="11"/>
      <c r="I268" s="7"/>
      <c r="J268" s="11"/>
    </row>
    <row r="270" spans="1:9" ht="16.5">
      <c r="A270" s="6" t="s">
        <v>148</v>
      </c>
      <c r="B270" s="6"/>
      <c r="C270" s="6"/>
      <c r="D270" s="6"/>
      <c r="E270" s="2"/>
      <c r="F270" s="2"/>
      <c r="G270" s="2"/>
      <c r="H270" s="2"/>
      <c r="I270" s="4"/>
    </row>
    <row r="272" spans="1:10" ht="15">
      <c r="A272" s="7" t="s">
        <v>2</v>
      </c>
      <c r="B272" s="7"/>
      <c r="C272" s="7" t="s">
        <v>3</v>
      </c>
      <c r="D272" s="7" t="s">
        <v>4</v>
      </c>
      <c r="E272" s="7" t="s">
        <v>5</v>
      </c>
      <c r="F272" s="7" t="s">
        <v>6</v>
      </c>
      <c r="G272" s="7" t="s">
        <v>7</v>
      </c>
      <c r="H272" s="7" t="s">
        <v>8</v>
      </c>
      <c r="I272" s="7" t="s">
        <v>9</v>
      </c>
      <c r="J272" s="7" t="s">
        <v>7</v>
      </c>
    </row>
    <row r="273" spans="1:10" ht="15">
      <c r="A273" s="8" t="s">
        <v>149</v>
      </c>
      <c r="B273" s="8" t="s">
        <v>11</v>
      </c>
      <c r="C273" s="14">
        <v>5.5</v>
      </c>
      <c r="D273" s="14">
        <v>5.7</v>
      </c>
      <c r="E273" s="14">
        <v>5.6</v>
      </c>
      <c r="F273" s="8">
        <f>SUM(C273:E273)</f>
        <v>16.8</v>
      </c>
      <c r="G273" s="11">
        <f>F273+F274</f>
        <v>33.3</v>
      </c>
      <c r="H273" s="11">
        <f>G273/3</f>
        <v>11.1</v>
      </c>
      <c r="I273" s="7">
        <v>1.2</v>
      </c>
      <c r="J273" s="11">
        <f>H273-I273</f>
        <v>9.9</v>
      </c>
    </row>
    <row r="274" spans="1:10" ht="15">
      <c r="A274" s="13" t="s">
        <v>124</v>
      </c>
      <c r="B274" s="8" t="s">
        <v>13</v>
      </c>
      <c r="C274" s="14">
        <v>5.4</v>
      </c>
      <c r="D274" s="14">
        <v>5.6</v>
      </c>
      <c r="E274" s="14">
        <v>5.5</v>
      </c>
      <c r="F274" s="8">
        <f>SUM(C274:E274)</f>
        <v>16.5</v>
      </c>
      <c r="G274" s="11"/>
      <c r="H274" s="11"/>
      <c r="I274" s="7"/>
      <c r="J274" s="11"/>
    </row>
    <row r="275" spans="1:10" ht="15">
      <c r="A275" s="8" t="s">
        <v>150</v>
      </c>
      <c r="B275" s="8" t="s">
        <v>11</v>
      </c>
      <c r="C275" s="13">
        <v>6</v>
      </c>
      <c r="D275" s="13">
        <v>6</v>
      </c>
      <c r="E275" s="15">
        <v>5.9</v>
      </c>
      <c r="F275" s="8">
        <f>SUM(C275:E275)</f>
        <v>17.9</v>
      </c>
      <c r="G275" s="11">
        <f>F275+F276</f>
        <v>35.7</v>
      </c>
      <c r="H275" s="11">
        <f>G275/3</f>
        <v>11.9</v>
      </c>
      <c r="I275" s="7">
        <v>0.6</v>
      </c>
      <c r="J275" s="11">
        <f>H275-I275</f>
        <v>11.3</v>
      </c>
    </row>
    <row r="276" spans="1:10" ht="15">
      <c r="A276" s="13" t="s">
        <v>124</v>
      </c>
      <c r="B276" s="8" t="s">
        <v>13</v>
      </c>
      <c r="C276" s="13">
        <v>5.9</v>
      </c>
      <c r="D276" s="13">
        <v>5.9</v>
      </c>
      <c r="E276" s="15">
        <v>6</v>
      </c>
      <c r="F276" s="8">
        <f>SUM(C276:E276)</f>
        <v>17.8</v>
      </c>
      <c r="G276" s="11"/>
      <c r="H276" s="11"/>
      <c r="I276" s="7"/>
      <c r="J276" s="11"/>
    </row>
    <row r="277" spans="1:10" ht="15">
      <c r="A277" s="8" t="s">
        <v>151</v>
      </c>
      <c r="B277" s="8" t="s">
        <v>11</v>
      </c>
      <c r="C277" s="15">
        <v>5.7</v>
      </c>
      <c r="D277" s="15">
        <v>5.9</v>
      </c>
      <c r="E277" s="13">
        <v>6.1</v>
      </c>
      <c r="F277" s="8">
        <f>SUM(C277:E277)</f>
        <v>17.7</v>
      </c>
      <c r="G277" s="11">
        <f>F277+F278</f>
        <v>35.3</v>
      </c>
      <c r="H277" s="11">
        <f>G277/3</f>
        <v>11.766666666666666</v>
      </c>
      <c r="I277" s="7">
        <v>0.2</v>
      </c>
      <c r="J277" s="11">
        <f>H277-I277</f>
        <v>11.566666666666666</v>
      </c>
    </row>
    <row r="278" spans="1:10" ht="15">
      <c r="A278" s="13" t="s">
        <v>33</v>
      </c>
      <c r="B278" s="8" t="s">
        <v>13</v>
      </c>
      <c r="C278" s="15">
        <v>5.6</v>
      </c>
      <c r="D278" s="15">
        <v>5.9</v>
      </c>
      <c r="E278" s="13">
        <v>6.1</v>
      </c>
      <c r="F278" s="8">
        <f>SUM(C278:E278)</f>
        <v>17.6</v>
      </c>
      <c r="G278" s="11"/>
      <c r="H278" s="11"/>
      <c r="I278" s="7"/>
      <c r="J278" s="11"/>
    </row>
    <row r="280" spans="1:9" ht="16.5">
      <c r="A280" s="6" t="s">
        <v>152</v>
      </c>
      <c r="B280" s="6"/>
      <c r="C280" s="6"/>
      <c r="D280" s="6"/>
      <c r="E280" s="2"/>
      <c r="F280" s="2"/>
      <c r="G280" s="2"/>
      <c r="H280" s="2"/>
      <c r="I280" s="4"/>
    </row>
    <row r="282" spans="1:10" ht="15">
      <c r="A282" s="7" t="s">
        <v>2</v>
      </c>
      <c r="B282" s="7"/>
      <c r="C282" s="7" t="s">
        <v>3</v>
      </c>
      <c r="D282" s="7" t="s">
        <v>4</v>
      </c>
      <c r="E282" s="7" t="s">
        <v>5</v>
      </c>
      <c r="F282" s="7" t="s">
        <v>6</v>
      </c>
      <c r="G282" s="7" t="s">
        <v>7</v>
      </c>
      <c r="H282" s="7" t="s">
        <v>8</v>
      </c>
      <c r="I282" s="7" t="s">
        <v>9</v>
      </c>
      <c r="J282" s="7" t="s">
        <v>7</v>
      </c>
    </row>
    <row r="283" spans="1:10" ht="15">
      <c r="A283" s="8" t="s">
        <v>153</v>
      </c>
      <c r="B283" s="8" t="s">
        <v>11</v>
      </c>
      <c r="C283" s="13">
        <v>3.4</v>
      </c>
      <c r="D283" s="13">
        <v>3.5</v>
      </c>
      <c r="E283" s="13">
        <v>3.6</v>
      </c>
      <c r="F283" s="8">
        <f>SUM(C283:E283)</f>
        <v>10.5</v>
      </c>
      <c r="G283" s="11">
        <f>F283+F284</f>
        <v>21</v>
      </c>
      <c r="H283" s="11">
        <f>G283/3</f>
        <v>7</v>
      </c>
      <c r="I283" s="7">
        <v>0.4</v>
      </c>
      <c r="J283" s="11">
        <f>H283-I283</f>
        <v>6.6</v>
      </c>
    </row>
    <row r="284" spans="1:10" ht="15">
      <c r="A284" s="13" t="s">
        <v>26</v>
      </c>
      <c r="B284" s="8" t="s">
        <v>13</v>
      </c>
      <c r="C284" s="13">
        <v>3.3</v>
      </c>
      <c r="D284" s="13">
        <v>3.7</v>
      </c>
      <c r="E284" s="13">
        <v>3.5</v>
      </c>
      <c r="F284" s="8">
        <f>SUM(C284:E284)</f>
        <v>10.5</v>
      </c>
      <c r="G284" s="11"/>
      <c r="H284" s="11"/>
      <c r="I284" s="7"/>
      <c r="J284" s="11"/>
    </row>
    <row r="286" spans="1:9" ht="16.5">
      <c r="A286" s="6" t="s">
        <v>154</v>
      </c>
      <c r="B286" s="6"/>
      <c r="C286" s="6"/>
      <c r="D286" s="6"/>
      <c r="E286" s="2"/>
      <c r="F286" s="2"/>
      <c r="G286" s="2"/>
      <c r="H286" s="2"/>
      <c r="I286" s="4"/>
    </row>
    <row r="288" spans="1:10" ht="15">
      <c r="A288" s="7" t="s">
        <v>2</v>
      </c>
      <c r="B288" s="7"/>
      <c r="C288" s="7" t="s">
        <v>3</v>
      </c>
      <c r="D288" s="7" t="s">
        <v>4</v>
      </c>
      <c r="E288" s="7" t="s">
        <v>5</v>
      </c>
      <c r="F288" s="7" t="s">
        <v>6</v>
      </c>
      <c r="G288" s="7" t="s">
        <v>7</v>
      </c>
      <c r="H288" s="7" t="s">
        <v>8</v>
      </c>
      <c r="I288" s="7" t="s">
        <v>9</v>
      </c>
      <c r="J288" s="7" t="s">
        <v>7</v>
      </c>
    </row>
    <row r="289" spans="1:10" ht="15">
      <c r="A289" s="8" t="s">
        <v>155</v>
      </c>
      <c r="B289" s="8" t="s">
        <v>11</v>
      </c>
      <c r="C289" s="13">
        <v>4.7</v>
      </c>
      <c r="D289" s="13">
        <v>4.7</v>
      </c>
      <c r="E289" s="13">
        <v>4.5</v>
      </c>
      <c r="F289" s="8">
        <f>SUM(C289:E289)</f>
        <v>13.899999999999999</v>
      </c>
      <c r="G289" s="11">
        <f>F289+F290</f>
        <v>27.699999999999996</v>
      </c>
      <c r="H289" s="11">
        <f>G289/3</f>
        <v>9.233333333333333</v>
      </c>
      <c r="I289" s="7">
        <v>1</v>
      </c>
      <c r="J289" s="11">
        <f>H289-I289</f>
        <v>8.233333333333333</v>
      </c>
    </row>
    <row r="290" spans="1:10" ht="15">
      <c r="A290" s="13" t="s">
        <v>33</v>
      </c>
      <c r="B290" s="8" t="s">
        <v>13</v>
      </c>
      <c r="C290" s="13">
        <v>4.6</v>
      </c>
      <c r="D290" s="13">
        <v>4.8</v>
      </c>
      <c r="E290" s="13">
        <v>4.4</v>
      </c>
      <c r="F290" s="8">
        <f>SUM(C290:E290)</f>
        <v>13.799999999999999</v>
      </c>
      <c r="G290" s="11"/>
      <c r="H290" s="11"/>
      <c r="I290" s="7"/>
      <c r="J290" s="11"/>
    </row>
  </sheetData>
  <sheetProtection selectLockedCells="1" selectUnlockedCells="1"/>
  <mergeCells count="467">
    <mergeCell ref="A8:I8"/>
    <mergeCell ref="A10:D10"/>
    <mergeCell ref="G13:G14"/>
    <mergeCell ref="H13:H14"/>
    <mergeCell ref="I13:I14"/>
    <mergeCell ref="J13:J14"/>
    <mergeCell ref="G15:G16"/>
    <mergeCell ref="H15:H16"/>
    <mergeCell ref="I15:I16"/>
    <mergeCell ref="J15:J16"/>
    <mergeCell ref="G17:G18"/>
    <mergeCell ref="H17:H18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J23:J24"/>
    <mergeCell ref="G25:G26"/>
    <mergeCell ref="H25:H26"/>
    <mergeCell ref="I25:I26"/>
    <mergeCell ref="J25:J26"/>
    <mergeCell ref="G27:G28"/>
    <mergeCell ref="H27:H28"/>
    <mergeCell ref="I27:I28"/>
    <mergeCell ref="J27:J28"/>
    <mergeCell ref="G29:G30"/>
    <mergeCell ref="H29:H30"/>
    <mergeCell ref="I29:I30"/>
    <mergeCell ref="J29:J30"/>
    <mergeCell ref="G31:G32"/>
    <mergeCell ref="H31:H32"/>
    <mergeCell ref="I31:I32"/>
    <mergeCell ref="J31:J32"/>
    <mergeCell ref="G33:G34"/>
    <mergeCell ref="H33:H34"/>
    <mergeCell ref="I33:I34"/>
    <mergeCell ref="J33:J34"/>
    <mergeCell ref="G35:G36"/>
    <mergeCell ref="H35:H36"/>
    <mergeCell ref="I35:I36"/>
    <mergeCell ref="J35:J36"/>
    <mergeCell ref="G37:G38"/>
    <mergeCell ref="H37:H38"/>
    <mergeCell ref="I37:I38"/>
    <mergeCell ref="J37:J38"/>
    <mergeCell ref="G39:G40"/>
    <mergeCell ref="H39:H40"/>
    <mergeCell ref="I39:I40"/>
    <mergeCell ref="J39:J40"/>
    <mergeCell ref="G41:G42"/>
    <mergeCell ref="H41:H42"/>
    <mergeCell ref="I41:I42"/>
    <mergeCell ref="J41:J42"/>
    <mergeCell ref="G43:G44"/>
    <mergeCell ref="H43:H44"/>
    <mergeCell ref="I43:I44"/>
    <mergeCell ref="J43:J44"/>
    <mergeCell ref="G45:G46"/>
    <mergeCell ref="H45:H46"/>
    <mergeCell ref="I45:I46"/>
    <mergeCell ref="J45:J46"/>
    <mergeCell ref="G47:G48"/>
    <mergeCell ref="H47:H48"/>
    <mergeCell ref="I47:I48"/>
    <mergeCell ref="J47:J48"/>
    <mergeCell ref="G49:G50"/>
    <mergeCell ref="H49:H50"/>
    <mergeCell ref="I49:I50"/>
    <mergeCell ref="J49:J50"/>
    <mergeCell ref="G51:G52"/>
    <mergeCell ref="H51:H52"/>
    <mergeCell ref="I51:I52"/>
    <mergeCell ref="J51:J52"/>
    <mergeCell ref="G53:G54"/>
    <mergeCell ref="H53:H54"/>
    <mergeCell ref="I53:I54"/>
    <mergeCell ref="J53:J54"/>
    <mergeCell ref="G55:G56"/>
    <mergeCell ref="H55:H56"/>
    <mergeCell ref="I55:I56"/>
    <mergeCell ref="J55:J56"/>
    <mergeCell ref="A58:D58"/>
    <mergeCell ref="G61:G62"/>
    <mergeCell ref="H61:H62"/>
    <mergeCell ref="I61:I62"/>
    <mergeCell ref="J61:J62"/>
    <mergeCell ref="A64:D64"/>
    <mergeCell ref="G67:G68"/>
    <mergeCell ref="H67:H68"/>
    <mergeCell ref="I67:I68"/>
    <mergeCell ref="J67:J68"/>
    <mergeCell ref="A70:D70"/>
    <mergeCell ref="G73:G74"/>
    <mergeCell ref="H73:H74"/>
    <mergeCell ref="I73:I74"/>
    <mergeCell ref="J73:J74"/>
    <mergeCell ref="G75:G76"/>
    <mergeCell ref="H75:H76"/>
    <mergeCell ref="I75:I76"/>
    <mergeCell ref="J75:J76"/>
    <mergeCell ref="G77:G78"/>
    <mergeCell ref="H77:H78"/>
    <mergeCell ref="I77:I78"/>
    <mergeCell ref="J77:J78"/>
    <mergeCell ref="G79:G80"/>
    <mergeCell ref="H79:H80"/>
    <mergeCell ref="I79:I80"/>
    <mergeCell ref="J79:J80"/>
    <mergeCell ref="G81:G82"/>
    <mergeCell ref="H81:H82"/>
    <mergeCell ref="I81:I82"/>
    <mergeCell ref="J81:J82"/>
    <mergeCell ref="G83:G84"/>
    <mergeCell ref="H83:H84"/>
    <mergeCell ref="I83:I84"/>
    <mergeCell ref="J83:J84"/>
    <mergeCell ref="A86:D86"/>
    <mergeCell ref="G89:G90"/>
    <mergeCell ref="H89:H90"/>
    <mergeCell ref="I89:I90"/>
    <mergeCell ref="J89:J90"/>
    <mergeCell ref="G91:G92"/>
    <mergeCell ref="H91:H92"/>
    <mergeCell ref="I91:I92"/>
    <mergeCell ref="J91:J92"/>
    <mergeCell ref="G93:G94"/>
    <mergeCell ref="H93:H94"/>
    <mergeCell ref="I93:I94"/>
    <mergeCell ref="J93:J94"/>
    <mergeCell ref="G95:G96"/>
    <mergeCell ref="H95:H96"/>
    <mergeCell ref="I95:I96"/>
    <mergeCell ref="J95:J96"/>
    <mergeCell ref="G97:G98"/>
    <mergeCell ref="H97:H98"/>
    <mergeCell ref="I97:I98"/>
    <mergeCell ref="J97:J98"/>
    <mergeCell ref="G99:G100"/>
    <mergeCell ref="H99:H100"/>
    <mergeCell ref="I99:I100"/>
    <mergeCell ref="J99:J100"/>
    <mergeCell ref="G101:G102"/>
    <mergeCell ref="H101:H102"/>
    <mergeCell ref="I101:I102"/>
    <mergeCell ref="J101:J102"/>
    <mergeCell ref="G103:G104"/>
    <mergeCell ref="H103:H104"/>
    <mergeCell ref="I103:I104"/>
    <mergeCell ref="J103:J104"/>
    <mergeCell ref="G105:G106"/>
    <mergeCell ref="H105:H106"/>
    <mergeCell ref="I105:I106"/>
    <mergeCell ref="J105:J106"/>
    <mergeCell ref="G107:G108"/>
    <mergeCell ref="H107:H108"/>
    <mergeCell ref="I107:I108"/>
    <mergeCell ref="J107:J108"/>
    <mergeCell ref="G109:G110"/>
    <mergeCell ref="H109:H110"/>
    <mergeCell ref="I109:I110"/>
    <mergeCell ref="J109:J110"/>
    <mergeCell ref="G111:G112"/>
    <mergeCell ref="H111:H112"/>
    <mergeCell ref="I111:I112"/>
    <mergeCell ref="J111:J112"/>
    <mergeCell ref="G113:G114"/>
    <mergeCell ref="H113:H114"/>
    <mergeCell ref="I113:I114"/>
    <mergeCell ref="J113:J114"/>
    <mergeCell ref="G115:G116"/>
    <mergeCell ref="H115:H116"/>
    <mergeCell ref="I115:I116"/>
    <mergeCell ref="J115:J116"/>
    <mergeCell ref="G117:G118"/>
    <mergeCell ref="H117:H118"/>
    <mergeCell ref="I117:I118"/>
    <mergeCell ref="J117:J118"/>
    <mergeCell ref="G119:G120"/>
    <mergeCell ref="H119:H120"/>
    <mergeCell ref="I119:I120"/>
    <mergeCell ref="J119:J120"/>
    <mergeCell ref="G121:G122"/>
    <mergeCell ref="H121:H122"/>
    <mergeCell ref="I121:I122"/>
    <mergeCell ref="J121:J122"/>
    <mergeCell ref="G123:G124"/>
    <mergeCell ref="H123:H124"/>
    <mergeCell ref="I123:I124"/>
    <mergeCell ref="J123:J124"/>
    <mergeCell ref="G125:G126"/>
    <mergeCell ref="H125:H126"/>
    <mergeCell ref="I125:I126"/>
    <mergeCell ref="J125:J126"/>
    <mergeCell ref="G127:G128"/>
    <mergeCell ref="H127:H128"/>
    <mergeCell ref="I127:I128"/>
    <mergeCell ref="J127:J128"/>
    <mergeCell ref="G129:G130"/>
    <mergeCell ref="H129:H130"/>
    <mergeCell ref="I129:I130"/>
    <mergeCell ref="J129:J130"/>
    <mergeCell ref="G131:G132"/>
    <mergeCell ref="H131:H132"/>
    <mergeCell ref="I131:I132"/>
    <mergeCell ref="J131:J132"/>
    <mergeCell ref="G133:G134"/>
    <mergeCell ref="H133:H134"/>
    <mergeCell ref="I133:I134"/>
    <mergeCell ref="J133:J134"/>
    <mergeCell ref="G135:G136"/>
    <mergeCell ref="H135:H136"/>
    <mergeCell ref="I135:I136"/>
    <mergeCell ref="J135:J136"/>
    <mergeCell ref="A138:D138"/>
    <mergeCell ref="G141:G142"/>
    <mergeCell ref="H141:H142"/>
    <mergeCell ref="I141:I142"/>
    <mergeCell ref="J141:J142"/>
    <mergeCell ref="G143:G144"/>
    <mergeCell ref="H143:H144"/>
    <mergeCell ref="I143:I144"/>
    <mergeCell ref="J143:J144"/>
    <mergeCell ref="G145:G146"/>
    <mergeCell ref="H145:H146"/>
    <mergeCell ref="I145:I146"/>
    <mergeCell ref="J145:J146"/>
    <mergeCell ref="G147:G148"/>
    <mergeCell ref="H147:H148"/>
    <mergeCell ref="I147:I148"/>
    <mergeCell ref="J147:J148"/>
    <mergeCell ref="G149:G150"/>
    <mergeCell ref="H149:H150"/>
    <mergeCell ref="I149:I150"/>
    <mergeCell ref="J149:J150"/>
    <mergeCell ref="G151:G152"/>
    <mergeCell ref="H151:H152"/>
    <mergeCell ref="I151:I152"/>
    <mergeCell ref="J151:J152"/>
    <mergeCell ref="G153:G154"/>
    <mergeCell ref="H153:H154"/>
    <mergeCell ref="I153:I154"/>
    <mergeCell ref="J153:J154"/>
    <mergeCell ref="G155:G156"/>
    <mergeCell ref="H155:H156"/>
    <mergeCell ref="I155:I156"/>
    <mergeCell ref="J155:J156"/>
    <mergeCell ref="G157:G158"/>
    <mergeCell ref="H157:H158"/>
    <mergeCell ref="I157:I158"/>
    <mergeCell ref="J157:J158"/>
    <mergeCell ref="G159:G160"/>
    <mergeCell ref="H159:H160"/>
    <mergeCell ref="I159:I160"/>
    <mergeCell ref="J159:J160"/>
    <mergeCell ref="A162:D162"/>
    <mergeCell ref="G165:G166"/>
    <mergeCell ref="H165:H166"/>
    <mergeCell ref="I165:I166"/>
    <mergeCell ref="J165:J166"/>
    <mergeCell ref="G167:G168"/>
    <mergeCell ref="H167:H168"/>
    <mergeCell ref="I167:I168"/>
    <mergeCell ref="J167:J168"/>
    <mergeCell ref="G169:G170"/>
    <mergeCell ref="H169:H170"/>
    <mergeCell ref="I169:I170"/>
    <mergeCell ref="J169:J170"/>
    <mergeCell ref="G171:G172"/>
    <mergeCell ref="H171:H172"/>
    <mergeCell ref="I171:I172"/>
    <mergeCell ref="J171:J172"/>
    <mergeCell ref="G173:G174"/>
    <mergeCell ref="H173:H174"/>
    <mergeCell ref="I173:I174"/>
    <mergeCell ref="J173:J174"/>
    <mergeCell ref="G175:G176"/>
    <mergeCell ref="H175:H176"/>
    <mergeCell ref="I175:I176"/>
    <mergeCell ref="J175:J176"/>
    <mergeCell ref="G177:G178"/>
    <mergeCell ref="H177:H178"/>
    <mergeCell ref="I177:I178"/>
    <mergeCell ref="J177:J178"/>
    <mergeCell ref="A180:D180"/>
    <mergeCell ref="G183:G184"/>
    <mergeCell ref="H183:H184"/>
    <mergeCell ref="I183:I184"/>
    <mergeCell ref="J183:J184"/>
    <mergeCell ref="G185:G186"/>
    <mergeCell ref="H185:H186"/>
    <mergeCell ref="I185:I186"/>
    <mergeCell ref="J185:J186"/>
    <mergeCell ref="G187:G188"/>
    <mergeCell ref="H187:H188"/>
    <mergeCell ref="I187:I188"/>
    <mergeCell ref="J187:J188"/>
    <mergeCell ref="G189:G190"/>
    <mergeCell ref="H189:H190"/>
    <mergeCell ref="I189:I190"/>
    <mergeCell ref="J189:J190"/>
    <mergeCell ref="G191:G192"/>
    <mergeCell ref="H191:H192"/>
    <mergeCell ref="I191:I192"/>
    <mergeCell ref="J191:J192"/>
    <mergeCell ref="G193:G194"/>
    <mergeCell ref="H193:H194"/>
    <mergeCell ref="I193:I194"/>
    <mergeCell ref="J193:J194"/>
    <mergeCell ref="G195:G196"/>
    <mergeCell ref="H195:H196"/>
    <mergeCell ref="I195:I196"/>
    <mergeCell ref="J195:J196"/>
    <mergeCell ref="G197:G198"/>
    <mergeCell ref="H197:H198"/>
    <mergeCell ref="I197:I198"/>
    <mergeCell ref="J197:J198"/>
    <mergeCell ref="G199:G200"/>
    <mergeCell ref="H199:H200"/>
    <mergeCell ref="I199:I200"/>
    <mergeCell ref="J199:J200"/>
    <mergeCell ref="A202:D202"/>
    <mergeCell ref="G205:G206"/>
    <mergeCell ref="H205:H206"/>
    <mergeCell ref="I205:I206"/>
    <mergeCell ref="J205:J206"/>
    <mergeCell ref="G207:G208"/>
    <mergeCell ref="H207:H208"/>
    <mergeCell ref="I207:I208"/>
    <mergeCell ref="J207:J208"/>
    <mergeCell ref="G209:G210"/>
    <mergeCell ref="H209:H210"/>
    <mergeCell ref="I209:I210"/>
    <mergeCell ref="J209:J210"/>
    <mergeCell ref="G211:G212"/>
    <mergeCell ref="H211:H212"/>
    <mergeCell ref="I211:I212"/>
    <mergeCell ref="J211:J212"/>
    <mergeCell ref="G213:G214"/>
    <mergeCell ref="H213:H214"/>
    <mergeCell ref="I213:I214"/>
    <mergeCell ref="J213:J214"/>
    <mergeCell ref="G215:G216"/>
    <mergeCell ref="H215:H216"/>
    <mergeCell ref="I215:I216"/>
    <mergeCell ref="J215:J216"/>
    <mergeCell ref="G217:G218"/>
    <mergeCell ref="H217:H218"/>
    <mergeCell ref="I217:I218"/>
    <mergeCell ref="J217:J218"/>
    <mergeCell ref="G219:G220"/>
    <mergeCell ref="H219:H220"/>
    <mergeCell ref="I219:I220"/>
    <mergeCell ref="J219:J220"/>
    <mergeCell ref="G221:G222"/>
    <mergeCell ref="H221:H222"/>
    <mergeCell ref="I221:I222"/>
    <mergeCell ref="J221:J222"/>
    <mergeCell ref="G223:G224"/>
    <mergeCell ref="H223:H224"/>
    <mergeCell ref="I223:I224"/>
    <mergeCell ref="J223:J224"/>
    <mergeCell ref="G225:G226"/>
    <mergeCell ref="H225:H226"/>
    <mergeCell ref="I225:I226"/>
    <mergeCell ref="J225:J226"/>
    <mergeCell ref="G227:G228"/>
    <mergeCell ref="H227:H228"/>
    <mergeCell ref="I227:I228"/>
    <mergeCell ref="J227:J228"/>
    <mergeCell ref="G229:G230"/>
    <mergeCell ref="H229:H230"/>
    <mergeCell ref="I229:I230"/>
    <mergeCell ref="J229:J230"/>
    <mergeCell ref="G231:G232"/>
    <mergeCell ref="H231:H232"/>
    <mergeCell ref="I231:I232"/>
    <mergeCell ref="J231:J232"/>
    <mergeCell ref="A234:D234"/>
    <mergeCell ref="G237:G238"/>
    <mergeCell ref="H237:H238"/>
    <mergeCell ref="I237:I238"/>
    <mergeCell ref="J237:J238"/>
    <mergeCell ref="G239:G240"/>
    <mergeCell ref="H239:H240"/>
    <mergeCell ref="I239:I240"/>
    <mergeCell ref="J239:J240"/>
    <mergeCell ref="G241:G242"/>
    <mergeCell ref="H241:H242"/>
    <mergeCell ref="I241:I242"/>
    <mergeCell ref="J241:J242"/>
    <mergeCell ref="G243:G244"/>
    <mergeCell ref="H243:H244"/>
    <mergeCell ref="I243:I244"/>
    <mergeCell ref="J243:J244"/>
    <mergeCell ref="G245:G246"/>
    <mergeCell ref="H245:H246"/>
    <mergeCell ref="I245:I246"/>
    <mergeCell ref="J245:J246"/>
    <mergeCell ref="G247:G248"/>
    <mergeCell ref="H247:H248"/>
    <mergeCell ref="I247:I248"/>
    <mergeCell ref="J247:J248"/>
    <mergeCell ref="G249:G250"/>
    <mergeCell ref="H249:H250"/>
    <mergeCell ref="I249:I250"/>
    <mergeCell ref="J249:J250"/>
    <mergeCell ref="G251:G252"/>
    <mergeCell ref="H251:H252"/>
    <mergeCell ref="I251:I252"/>
    <mergeCell ref="J251:J252"/>
    <mergeCell ref="G253:G254"/>
    <mergeCell ref="H253:H254"/>
    <mergeCell ref="I253:I254"/>
    <mergeCell ref="J253:J254"/>
    <mergeCell ref="G255:G256"/>
    <mergeCell ref="H255:H256"/>
    <mergeCell ref="I255:I256"/>
    <mergeCell ref="J255:J256"/>
    <mergeCell ref="G257:G258"/>
    <mergeCell ref="H257:H258"/>
    <mergeCell ref="I257:I258"/>
    <mergeCell ref="J257:J258"/>
    <mergeCell ref="A260:D260"/>
    <mergeCell ref="G263:G264"/>
    <mergeCell ref="H263:H264"/>
    <mergeCell ref="I263:I264"/>
    <mergeCell ref="J263:J264"/>
    <mergeCell ref="G265:G266"/>
    <mergeCell ref="H265:H266"/>
    <mergeCell ref="I265:I266"/>
    <mergeCell ref="J265:J266"/>
    <mergeCell ref="G267:G268"/>
    <mergeCell ref="H267:H268"/>
    <mergeCell ref="I267:I268"/>
    <mergeCell ref="J267:J268"/>
    <mergeCell ref="A270:D270"/>
    <mergeCell ref="G273:G274"/>
    <mergeCell ref="H273:H274"/>
    <mergeCell ref="I273:I274"/>
    <mergeCell ref="J273:J274"/>
    <mergeCell ref="G275:G276"/>
    <mergeCell ref="H275:H276"/>
    <mergeCell ref="I275:I276"/>
    <mergeCell ref="J275:J276"/>
    <mergeCell ref="G277:G278"/>
    <mergeCell ref="H277:H278"/>
    <mergeCell ref="I277:I278"/>
    <mergeCell ref="J277:J278"/>
    <mergeCell ref="A280:D280"/>
    <mergeCell ref="G283:G284"/>
    <mergeCell ref="H283:H284"/>
    <mergeCell ref="I283:I284"/>
    <mergeCell ref="J283:J284"/>
    <mergeCell ref="A286:D286"/>
    <mergeCell ref="G289:G290"/>
    <mergeCell ref="H289:H290"/>
    <mergeCell ref="I289:I290"/>
    <mergeCell ref="J289:J29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75" zoomScaleNormal="75" workbookViewId="0" topLeftCell="A1">
      <selection activeCell="L62" sqref="L62"/>
    </sheetView>
  </sheetViews>
  <sheetFormatPr defaultColWidth="11.421875" defaultRowHeight="15"/>
  <cols>
    <col min="1" max="1" width="15.28125" style="0" customWidth="1"/>
    <col min="2" max="2" width="3.7109375" style="0" customWidth="1"/>
    <col min="3" max="5" width="6.140625" style="0" customWidth="1"/>
    <col min="6" max="6" width="5.8515625" style="0" customWidth="1"/>
    <col min="7" max="7" width="6.421875" style="0" customWidth="1"/>
    <col min="8" max="8" width="6.140625" style="0" customWidth="1"/>
    <col min="9" max="9" width="9.00390625" style="0" customWidth="1"/>
  </cols>
  <sheetData>
    <row r="1" spans="1:4" ht="16.5">
      <c r="A1" s="1"/>
      <c r="B1" s="1"/>
      <c r="C1" s="1"/>
      <c r="D1" s="1"/>
    </row>
    <row r="2" spans="1:7" ht="16.5">
      <c r="A2" s="1"/>
      <c r="B2" s="1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1"/>
      <c r="C4" s="1"/>
      <c r="D4" s="1"/>
      <c r="E4" s="1"/>
      <c r="F4" s="1"/>
      <c r="G4" s="1"/>
    </row>
    <row r="5" spans="1:7" ht="16.5">
      <c r="A5" s="1"/>
      <c r="B5" s="1"/>
      <c r="C5" s="1"/>
      <c r="D5" s="1"/>
      <c r="E5" s="1"/>
      <c r="F5" s="1"/>
      <c r="G5" s="1"/>
    </row>
    <row r="6" spans="1:7" ht="16.5">
      <c r="A6" s="1"/>
      <c r="B6" s="1"/>
      <c r="C6" s="1"/>
      <c r="D6" s="1"/>
      <c r="E6" s="1"/>
      <c r="F6" s="1"/>
      <c r="G6" s="1"/>
    </row>
    <row r="8" spans="1:9" ht="15">
      <c r="A8" s="5" t="s">
        <v>0</v>
      </c>
      <c r="B8" s="5"/>
      <c r="C8" s="5"/>
      <c r="D8" s="5"/>
      <c r="E8" s="5"/>
      <c r="F8" s="5"/>
      <c r="G8" s="5"/>
      <c r="H8" s="5"/>
      <c r="I8" s="5"/>
    </row>
    <row r="10" spans="1:9" ht="16.5">
      <c r="A10" s="6" t="s">
        <v>156</v>
      </c>
      <c r="B10" s="6"/>
      <c r="C10" s="6"/>
      <c r="D10" s="6"/>
      <c r="E10" s="2"/>
      <c r="F10" s="2"/>
      <c r="G10" s="2"/>
      <c r="H10" s="2"/>
      <c r="I10" s="4"/>
    </row>
    <row r="11" spans="1:9" ht="16.5">
      <c r="A11" s="20"/>
      <c r="B11" s="20"/>
      <c r="C11" s="20"/>
      <c r="D11" s="2"/>
      <c r="E11" s="2"/>
      <c r="F11" s="2"/>
      <c r="G11" s="2"/>
      <c r="H11" s="2"/>
      <c r="I11" s="4"/>
    </row>
    <row r="12" spans="1:9" ht="16.5">
      <c r="A12" s="21" t="s">
        <v>157</v>
      </c>
      <c r="B12" s="21"/>
      <c r="C12" s="22" t="s">
        <v>3</v>
      </c>
      <c r="D12" s="22" t="s">
        <v>4</v>
      </c>
      <c r="E12" s="22" t="s">
        <v>5</v>
      </c>
      <c r="F12" s="22" t="s">
        <v>158</v>
      </c>
      <c r="G12" s="22" t="s">
        <v>7</v>
      </c>
      <c r="H12" s="22" t="s">
        <v>9</v>
      </c>
      <c r="I12" s="23" t="s">
        <v>7</v>
      </c>
    </row>
    <row r="13" spans="1:9" ht="15">
      <c r="A13" s="24" t="s">
        <v>159</v>
      </c>
      <c r="B13" s="22" t="s">
        <v>160</v>
      </c>
      <c r="C13" s="25">
        <v>16</v>
      </c>
      <c r="D13" s="25">
        <v>18</v>
      </c>
      <c r="E13" s="25">
        <v>16</v>
      </c>
      <c r="F13" s="22">
        <f>C13+D13+E13</f>
        <v>50</v>
      </c>
      <c r="G13" s="26">
        <f>F13/3</f>
        <v>16.666666666666668</v>
      </c>
      <c r="H13" s="27">
        <v>0.5</v>
      </c>
      <c r="I13" s="28">
        <f>G13-H13</f>
        <v>16.166666666666668</v>
      </c>
    </row>
    <row r="14" spans="1:9" ht="15">
      <c r="A14" s="29" t="s">
        <v>22</v>
      </c>
      <c r="B14" s="22"/>
      <c r="C14" s="22"/>
      <c r="D14" s="22"/>
      <c r="E14" s="22"/>
      <c r="F14" s="22"/>
      <c r="G14" s="26"/>
      <c r="H14" s="27"/>
      <c r="I14" s="28"/>
    </row>
    <row r="15" spans="1:9" ht="15" customHeight="1">
      <c r="A15" s="24" t="s">
        <v>161</v>
      </c>
      <c r="B15" s="22" t="s">
        <v>160</v>
      </c>
      <c r="C15" s="22">
        <v>14</v>
      </c>
      <c r="D15" s="22">
        <v>14</v>
      </c>
      <c r="E15" s="22">
        <v>14</v>
      </c>
      <c r="F15" s="22">
        <f>SUM(C15:E16)</f>
        <v>42</v>
      </c>
      <c r="G15" s="26">
        <f>F15/3</f>
        <v>14</v>
      </c>
      <c r="H15" s="27">
        <v>3.5</v>
      </c>
      <c r="I15" s="28">
        <f>G15-H15</f>
        <v>10.5</v>
      </c>
    </row>
    <row r="16" spans="1:9" ht="15" customHeight="1">
      <c r="A16" s="29" t="s">
        <v>12</v>
      </c>
      <c r="B16" s="22"/>
      <c r="C16" s="22"/>
      <c r="D16" s="22"/>
      <c r="E16" s="22"/>
      <c r="F16" s="22"/>
      <c r="G16" s="26"/>
      <c r="H16" s="27"/>
      <c r="I16" s="28"/>
    </row>
    <row r="17" spans="1:9" ht="15" customHeight="1">
      <c r="A17" s="24" t="s">
        <v>162</v>
      </c>
      <c r="B17" s="22" t="s">
        <v>160</v>
      </c>
      <c r="C17" s="30">
        <v>15</v>
      </c>
      <c r="D17" s="30">
        <v>16</v>
      </c>
      <c r="E17" s="30">
        <v>15</v>
      </c>
      <c r="F17" s="22">
        <f>SUM(C17:E18)</f>
        <v>46</v>
      </c>
      <c r="G17" s="26">
        <f>F17/3</f>
        <v>15.333333333333334</v>
      </c>
      <c r="H17" s="27">
        <v>1</v>
      </c>
      <c r="I17" s="28">
        <f>G17-H17</f>
        <v>14.333333333333334</v>
      </c>
    </row>
    <row r="18" spans="1:9" ht="15" customHeight="1">
      <c r="A18" s="29" t="s">
        <v>36</v>
      </c>
      <c r="B18" s="22"/>
      <c r="C18" s="22"/>
      <c r="D18" s="22"/>
      <c r="E18" s="22"/>
      <c r="F18" s="22"/>
      <c r="G18" s="26"/>
      <c r="H18" s="27"/>
      <c r="I18" s="28"/>
    </row>
    <row r="19" spans="1:9" ht="15" customHeight="1">
      <c r="A19" s="24" t="s">
        <v>163</v>
      </c>
      <c r="B19" s="22" t="s">
        <v>160</v>
      </c>
      <c r="C19" s="31">
        <v>18</v>
      </c>
      <c r="D19" s="31">
        <v>19</v>
      </c>
      <c r="E19" s="31">
        <v>20</v>
      </c>
      <c r="F19" s="22">
        <f>SUM(C19:E20)</f>
        <v>57</v>
      </c>
      <c r="G19" s="26">
        <f>F19/3</f>
        <v>19</v>
      </c>
      <c r="H19" s="27">
        <v>0.5</v>
      </c>
      <c r="I19" s="28">
        <f>G19-H19</f>
        <v>18.5</v>
      </c>
    </row>
    <row r="20" spans="1:9" ht="15" customHeight="1">
      <c r="A20" s="29" t="s">
        <v>22</v>
      </c>
      <c r="B20" s="22"/>
      <c r="C20" s="22"/>
      <c r="D20" s="22"/>
      <c r="E20" s="22"/>
      <c r="F20" s="22"/>
      <c r="G20" s="26"/>
      <c r="H20" s="27"/>
      <c r="I20" s="28"/>
    </row>
    <row r="22" spans="1:9" ht="16.5">
      <c r="A22" s="6" t="s">
        <v>164</v>
      </c>
      <c r="B22" s="6"/>
      <c r="C22" s="6"/>
      <c r="D22" s="6"/>
      <c r="E22" s="2"/>
      <c r="F22" s="2"/>
      <c r="G22" s="2"/>
      <c r="H22" s="2"/>
      <c r="I22" s="4"/>
    </row>
    <row r="23" spans="1:9" ht="16.5">
      <c r="A23" s="20"/>
      <c r="B23" s="20"/>
      <c r="C23" s="20"/>
      <c r="D23" s="2"/>
      <c r="E23" s="2"/>
      <c r="F23" s="2"/>
      <c r="G23" s="2"/>
      <c r="H23" s="2"/>
      <c r="I23" s="4"/>
    </row>
    <row r="24" spans="1:9" ht="16.5">
      <c r="A24" s="21" t="s">
        <v>157</v>
      </c>
      <c r="B24" s="21"/>
      <c r="C24" s="22" t="s">
        <v>3</v>
      </c>
      <c r="D24" s="22" t="s">
        <v>4</v>
      </c>
      <c r="E24" s="22" t="s">
        <v>5</v>
      </c>
      <c r="F24" s="22" t="s">
        <v>158</v>
      </c>
      <c r="G24" s="22" t="s">
        <v>7</v>
      </c>
      <c r="H24" s="22" t="s">
        <v>9</v>
      </c>
      <c r="I24" s="23" t="s">
        <v>7</v>
      </c>
    </row>
    <row r="25" spans="1:9" ht="15" customHeight="1">
      <c r="A25" s="24" t="s">
        <v>165</v>
      </c>
      <c r="B25" s="22" t="s">
        <v>160</v>
      </c>
      <c r="C25" s="32">
        <v>20</v>
      </c>
      <c r="D25" s="32">
        <v>20</v>
      </c>
      <c r="E25" s="32">
        <v>20</v>
      </c>
      <c r="F25" s="22">
        <f>C25+D25+E25</f>
        <v>60</v>
      </c>
      <c r="G25" s="26">
        <f>F25/3</f>
        <v>20</v>
      </c>
      <c r="H25" s="27">
        <v>0</v>
      </c>
      <c r="I25" s="28">
        <f>G25-H25</f>
        <v>20</v>
      </c>
    </row>
    <row r="26" spans="1:9" ht="15" customHeight="1">
      <c r="A26" s="29" t="s">
        <v>36</v>
      </c>
      <c r="B26" s="22"/>
      <c r="C26" s="32"/>
      <c r="D26" s="32"/>
      <c r="E26" s="32"/>
      <c r="F26" s="22"/>
      <c r="G26" s="26"/>
      <c r="H26" s="27"/>
      <c r="I26" s="28"/>
    </row>
    <row r="27" spans="1:9" ht="15">
      <c r="A27" s="24" t="s">
        <v>166</v>
      </c>
      <c r="B27" s="22" t="s">
        <v>160</v>
      </c>
      <c r="C27" s="31">
        <v>22</v>
      </c>
      <c r="D27" s="31">
        <v>22</v>
      </c>
      <c r="E27" s="31">
        <v>22</v>
      </c>
      <c r="F27" s="22">
        <f>C27+D27+E27</f>
        <v>66</v>
      </c>
      <c r="G27" s="26">
        <f>F27/3</f>
        <v>22</v>
      </c>
      <c r="H27" s="27">
        <v>0.5</v>
      </c>
      <c r="I27" s="28">
        <f>G27-H27</f>
        <v>21.5</v>
      </c>
    </row>
    <row r="28" spans="1:9" ht="15">
      <c r="A28" s="29" t="s">
        <v>22</v>
      </c>
      <c r="B28" s="22"/>
      <c r="C28" s="22"/>
      <c r="D28" s="22"/>
      <c r="E28" s="22"/>
      <c r="F28" s="22"/>
      <c r="G28" s="26"/>
      <c r="H28" s="27"/>
      <c r="I28" s="28"/>
    </row>
    <row r="29" spans="1:9" ht="15">
      <c r="A29" s="24" t="s">
        <v>167</v>
      </c>
      <c r="B29" s="22" t="s">
        <v>160</v>
      </c>
      <c r="C29" s="25">
        <v>21</v>
      </c>
      <c r="D29" s="25">
        <v>21</v>
      </c>
      <c r="E29" s="25">
        <v>21</v>
      </c>
      <c r="F29" s="22">
        <f>C29+D29+E29</f>
        <v>63</v>
      </c>
      <c r="G29" s="26">
        <f>F29/3</f>
        <v>21</v>
      </c>
      <c r="H29" s="27">
        <v>1</v>
      </c>
      <c r="I29" s="28">
        <f>G29-H29</f>
        <v>20</v>
      </c>
    </row>
    <row r="30" spans="1:9" ht="15">
      <c r="A30" s="29" t="s">
        <v>36</v>
      </c>
      <c r="B30" s="22"/>
      <c r="C30" s="25"/>
      <c r="D30" s="25"/>
      <c r="E30" s="25"/>
      <c r="F30" s="22"/>
      <c r="G30" s="26"/>
      <c r="H30" s="27"/>
      <c r="I30" s="28"/>
    </row>
    <row r="32" spans="1:9" ht="16.5">
      <c r="A32" s="6" t="s">
        <v>168</v>
      </c>
      <c r="B32" s="6"/>
      <c r="C32" s="6"/>
      <c r="D32" s="6"/>
      <c r="E32" s="2"/>
      <c r="F32" s="2"/>
      <c r="G32" s="2"/>
      <c r="H32" s="2"/>
      <c r="I32" s="4"/>
    </row>
    <row r="33" spans="1:9" ht="16.5">
      <c r="A33" s="20"/>
      <c r="B33" s="20"/>
      <c r="C33" s="20"/>
      <c r="D33" s="2"/>
      <c r="E33" s="2"/>
      <c r="F33" s="2"/>
      <c r="G33" s="2"/>
      <c r="H33" s="2"/>
      <c r="I33" s="4"/>
    </row>
    <row r="34" spans="1:9" ht="16.5">
      <c r="A34" s="21" t="s">
        <v>157</v>
      </c>
      <c r="B34" s="21"/>
      <c r="C34" s="22" t="s">
        <v>3</v>
      </c>
      <c r="D34" s="22" t="s">
        <v>4</v>
      </c>
      <c r="E34" s="22" t="s">
        <v>5</v>
      </c>
      <c r="F34" s="22" t="s">
        <v>158</v>
      </c>
      <c r="G34" s="22" t="s">
        <v>7</v>
      </c>
      <c r="H34" s="22" t="s">
        <v>9</v>
      </c>
      <c r="I34" s="23" t="s">
        <v>7</v>
      </c>
    </row>
    <row r="35" spans="1:9" ht="15" customHeight="1">
      <c r="A35" s="24" t="s">
        <v>169</v>
      </c>
      <c r="B35" s="33" t="s">
        <v>160</v>
      </c>
      <c r="C35" s="25">
        <v>45</v>
      </c>
      <c r="D35" s="30">
        <v>44</v>
      </c>
      <c r="E35" s="31">
        <v>45</v>
      </c>
      <c r="F35" s="22">
        <f>C35+D35+E35</f>
        <v>134</v>
      </c>
      <c r="G35" s="26">
        <f>F35/3</f>
        <v>44.666666666666664</v>
      </c>
      <c r="H35" s="27">
        <v>1.5</v>
      </c>
      <c r="I35" s="28">
        <f>G35-H35</f>
        <v>43.166666666666664</v>
      </c>
    </row>
    <row r="36" spans="1:9" ht="15" customHeight="1">
      <c r="A36" s="29" t="s">
        <v>19</v>
      </c>
      <c r="B36" s="34"/>
      <c r="C36" s="25"/>
      <c r="D36" s="25"/>
      <c r="E36" s="25"/>
      <c r="F36" s="25"/>
      <c r="G36" s="26"/>
      <c r="H36" s="27"/>
      <c r="I36" s="28"/>
    </row>
    <row r="37" spans="1:9" ht="15" customHeight="1">
      <c r="A37" s="35" t="s">
        <v>170</v>
      </c>
      <c r="B37" s="36" t="s">
        <v>160</v>
      </c>
      <c r="C37" s="31">
        <v>47</v>
      </c>
      <c r="D37" s="31">
        <v>47</v>
      </c>
      <c r="E37" s="30">
        <v>42</v>
      </c>
      <c r="F37" s="27">
        <f>C37+D37+E37</f>
        <v>136</v>
      </c>
      <c r="G37" s="26">
        <f>F37/3</f>
        <v>45.333333333333336</v>
      </c>
      <c r="H37" s="27">
        <v>0</v>
      </c>
      <c r="I37" s="28">
        <f>G37-H37</f>
        <v>45.333333333333336</v>
      </c>
    </row>
    <row r="38" spans="1:9" ht="15" customHeight="1">
      <c r="A38" s="29" t="s">
        <v>19</v>
      </c>
      <c r="B38" s="37"/>
      <c r="C38" s="31"/>
      <c r="D38" s="31"/>
      <c r="E38" s="31"/>
      <c r="F38" s="31"/>
      <c r="G38" s="26"/>
      <c r="H38" s="27"/>
      <c r="I38" s="28"/>
    </row>
    <row r="39" spans="1:9" ht="15">
      <c r="A39" s="24" t="s">
        <v>171</v>
      </c>
      <c r="B39" s="22" t="s">
        <v>160</v>
      </c>
      <c r="C39" s="22">
        <v>29</v>
      </c>
      <c r="D39" s="22">
        <v>28</v>
      </c>
      <c r="E39" s="22">
        <v>30</v>
      </c>
      <c r="F39" s="22">
        <f>C39+D39+E39</f>
        <v>87</v>
      </c>
      <c r="G39" s="26">
        <f>F39/3</f>
        <v>29</v>
      </c>
      <c r="H39" s="27">
        <v>4</v>
      </c>
      <c r="I39" s="28">
        <f>G39-H39</f>
        <v>25</v>
      </c>
    </row>
    <row r="40" spans="1:9" ht="15">
      <c r="A40" s="29" t="s">
        <v>73</v>
      </c>
      <c r="B40" s="22"/>
      <c r="C40" s="22"/>
      <c r="D40" s="22"/>
      <c r="E40" s="22"/>
      <c r="F40" s="22"/>
      <c r="G40" s="26"/>
      <c r="H40" s="27"/>
      <c r="I40" s="28"/>
    </row>
    <row r="41" spans="1:9" ht="15">
      <c r="A41" s="24" t="s">
        <v>172</v>
      </c>
      <c r="B41" s="22" t="s">
        <v>160</v>
      </c>
      <c r="C41" s="22">
        <v>27</v>
      </c>
      <c r="D41" s="22">
        <v>26</v>
      </c>
      <c r="E41" s="22">
        <v>27</v>
      </c>
      <c r="F41" s="22">
        <f>C41+D41+E41</f>
        <v>80</v>
      </c>
      <c r="G41" s="26">
        <f>F41/3</f>
        <v>26.666666666666668</v>
      </c>
      <c r="H41" s="27">
        <v>1.5</v>
      </c>
      <c r="I41" s="28">
        <f>G41-H41</f>
        <v>25.166666666666668</v>
      </c>
    </row>
    <row r="42" spans="1:9" ht="15">
      <c r="A42" s="29" t="s">
        <v>19</v>
      </c>
      <c r="B42" s="22"/>
      <c r="C42" s="22"/>
      <c r="D42" s="22"/>
      <c r="E42" s="22"/>
      <c r="F42" s="22"/>
      <c r="G42" s="26"/>
      <c r="H42" s="27"/>
      <c r="I42" s="28"/>
    </row>
    <row r="43" spans="1:9" ht="15">
      <c r="A43" s="24" t="s">
        <v>173</v>
      </c>
      <c r="B43" s="22" t="s">
        <v>160</v>
      </c>
      <c r="C43" s="30">
        <v>42</v>
      </c>
      <c r="D43" s="25">
        <v>45</v>
      </c>
      <c r="E43" s="25">
        <v>44</v>
      </c>
      <c r="F43" s="22">
        <f>C43+D43+E43</f>
        <v>131</v>
      </c>
      <c r="G43" s="26">
        <f>F43/3</f>
        <v>43.666666666666664</v>
      </c>
      <c r="H43" s="27">
        <v>0</v>
      </c>
      <c r="I43" s="28">
        <f>G43-H43</f>
        <v>43.666666666666664</v>
      </c>
    </row>
    <row r="44" spans="1:9" ht="15">
      <c r="A44" s="29" t="s">
        <v>70</v>
      </c>
      <c r="B44" s="22"/>
      <c r="C44" s="22"/>
      <c r="D44" s="22"/>
      <c r="E44" s="22"/>
      <c r="F44" s="22"/>
      <c r="G44" s="26"/>
      <c r="H44" s="27"/>
      <c r="I44" s="28"/>
    </row>
    <row r="45" spans="1:9" ht="15" customHeight="1">
      <c r="A45" s="24" t="s">
        <v>174</v>
      </c>
      <c r="B45" s="22" t="s">
        <v>160</v>
      </c>
      <c r="C45" s="32">
        <v>35</v>
      </c>
      <c r="D45" s="32">
        <v>31</v>
      </c>
      <c r="E45" s="32">
        <v>32</v>
      </c>
      <c r="F45" s="22">
        <f>C45+D45+E45</f>
        <v>98</v>
      </c>
      <c r="G45" s="26">
        <f>F45/3</f>
        <v>32.666666666666664</v>
      </c>
      <c r="H45" s="27">
        <v>2.5</v>
      </c>
      <c r="I45" s="28">
        <f>G45-H45</f>
        <v>30.166666666666664</v>
      </c>
    </row>
    <row r="46" spans="1:9" ht="15" customHeight="1">
      <c r="A46" s="29" t="s">
        <v>33</v>
      </c>
      <c r="B46" s="22"/>
      <c r="C46" s="22"/>
      <c r="D46" s="22"/>
      <c r="E46" s="22"/>
      <c r="F46" s="22"/>
      <c r="G46" s="26"/>
      <c r="H46" s="27"/>
      <c r="I46" s="28"/>
    </row>
    <row r="47" spans="1:9" ht="15" customHeight="1">
      <c r="A47" s="24" t="s">
        <v>175</v>
      </c>
      <c r="B47" s="22" t="s">
        <v>160</v>
      </c>
      <c r="C47" s="32">
        <v>34</v>
      </c>
      <c r="D47" s="32">
        <v>33</v>
      </c>
      <c r="E47" s="32">
        <v>34</v>
      </c>
      <c r="F47" s="22">
        <f>C47+D47+E47</f>
        <v>101</v>
      </c>
      <c r="G47" s="26">
        <f>F47/3</f>
        <v>33.666666666666664</v>
      </c>
      <c r="H47" s="27">
        <v>2.5</v>
      </c>
      <c r="I47" s="28">
        <f>G47-H47</f>
        <v>31.166666666666664</v>
      </c>
    </row>
    <row r="48" spans="1:9" ht="15" customHeight="1">
      <c r="A48" s="29" t="s">
        <v>59</v>
      </c>
      <c r="B48" s="22"/>
      <c r="C48" s="22"/>
      <c r="D48" s="22"/>
      <c r="E48" s="22"/>
      <c r="F48" s="22"/>
      <c r="G48" s="26"/>
      <c r="H48" s="27"/>
      <c r="I48" s="28"/>
    </row>
    <row r="49" spans="1:9" ht="15" customHeight="1">
      <c r="A49" s="24" t="s">
        <v>176</v>
      </c>
      <c r="B49" s="22" t="s">
        <v>160</v>
      </c>
      <c r="C49" s="22">
        <v>26</v>
      </c>
      <c r="D49" s="22">
        <v>25</v>
      </c>
      <c r="E49" s="22">
        <v>28</v>
      </c>
      <c r="F49" s="22">
        <f>C49+D49+E49</f>
        <v>79</v>
      </c>
      <c r="G49" s="26">
        <f>F49/3</f>
        <v>26.333333333333332</v>
      </c>
      <c r="H49" s="27">
        <v>2.5</v>
      </c>
      <c r="I49" s="28">
        <f>G49-H49</f>
        <v>23.833333333333332</v>
      </c>
    </row>
    <row r="50" spans="1:9" ht="15" customHeight="1">
      <c r="A50" s="29" t="s">
        <v>15</v>
      </c>
      <c r="B50" s="22"/>
      <c r="C50" s="22"/>
      <c r="D50" s="22"/>
      <c r="E50" s="22"/>
      <c r="F50" s="22"/>
      <c r="G50" s="26"/>
      <c r="H50" s="27"/>
      <c r="I50" s="28"/>
    </row>
    <row r="51" spans="1:9" ht="15" customHeight="1">
      <c r="A51" s="35" t="s">
        <v>177</v>
      </c>
      <c r="B51" s="27" t="s">
        <v>160</v>
      </c>
      <c r="C51" s="27">
        <v>28</v>
      </c>
      <c r="D51" s="27">
        <v>27</v>
      </c>
      <c r="E51" s="27">
        <v>29</v>
      </c>
      <c r="F51" s="27">
        <f>C51+D51+E51</f>
        <v>84</v>
      </c>
      <c r="G51" s="26">
        <f>F51/3</f>
        <v>28</v>
      </c>
      <c r="H51" s="27">
        <v>2.5</v>
      </c>
      <c r="I51" s="28">
        <f>G51-H51</f>
        <v>25.5</v>
      </c>
    </row>
    <row r="52" spans="1:9" ht="15" customHeight="1">
      <c r="A52" s="29" t="s">
        <v>81</v>
      </c>
      <c r="B52" s="27"/>
      <c r="C52" s="27"/>
      <c r="D52" s="27"/>
      <c r="E52" s="27"/>
      <c r="F52" s="27"/>
      <c r="G52" s="26"/>
      <c r="H52" s="27"/>
      <c r="I52" s="28"/>
    </row>
    <row r="53" spans="1:9" ht="15">
      <c r="A53" s="24" t="s">
        <v>178</v>
      </c>
      <c r="B53" s="22" t="s">
        <v>160</v>
      </c>
      <c r="C53" s="32">
        <v>36</v>
      </c>
      <c r="D53" s="32">
        <v>35</v>
      </c>
      <c r="E53" s="32">
        <v>36</v>
      </c>
      <c r="F53" s="22">
        <f>C53+D53+E53</f>
        <v>107</v>
      </c>
      <c r="G53" s="26">
        <f>F53/3</f>
        <v>35.666666666666664</v>
      </c>
      <c r="H53" s="27">
        <v>2</v>
      </c>
      <c r="I53" s="28">
        <f>G53-H53</f>
        <v>33.666666666666664</v>
      </c>
    </row>
    <row r="54" spans="1:9" ht="15">
      <c r="A54" s="29" t="s">
        <v>12</v>
      </c>
      <c r="B54" s="22"/>
      <c r="C54" s="22"/>
      <c r="D54" s="22"/>
      <c r="E54" s="22"/>
      <c r="F54" s="22"/>
      <c r="G54" s="26"/>
      <c r="H54" s="27"/>
      <c r="I54" s="28"/>
    </row>
    <row r="55" spans="1:9" ht="15">
      <c r="A55" s="24" t="s">
        <v>179</v>
      </c>
      <c r="B55" s="22" t="s">
        <v>160</v>
      </c>
      <c r="C55" s="32">
        <v>37</v>
      </c>
      <c r="D55" s="32">
        <v>36</v>
      </c>
      <c r="E55" s="32">
        <v>37</v>
      </c>
      <c r="F55" s="22">
        <f>C55+D55+E55</f>
        <v>110</v>
      </c>
      <c r="G55" s="26">
        <f>F55/3</f>
        <v>36.666666666666664</v>
      </c>
      <c r="H55" s="27">
        <v>1</v>
      </c>
      <c r="I55" s="28">
        <f>G55-H55</f>
        <v>35.666666666666664</v>
      </c>
    </row>
    <row r="56" spans="1:9" ht="15">
      <c r="A56" s="29" t="s">
        <v>12</v>
      </c>
      <c r="B56" s="22"/>
      <c r="C56" s="22"/>
      <c r="D56" s="22"/>
      <c r="E56" s="22"/>
      <c r="F56" s="22"/>
      <c r="G56" s="26"/>
      <c r="H56" s="27"/>
      <c r="I56" s="28"/>
    </row>
    <row r="58" spans="1:9" ht="16.5">
      <c r="A58" s="6" t="s">
        <v>180</v>
      </c>
      <c r="B58" s="6"/>
      <c r="C58" s="6"/>
      <c r="D58" s="6"/>
      <c r="E58" s="2"/>
      <c r="F58" s="2"/>
      <c r="G58" s="2"/>
      <c r="H58" s="2"/>
      <c r="I58" s="4"/>
    </row>
    <row r="59" spans="1:9" ht="16.5">
      <c r="A59" s="20"/>
      <c r="B59" s="20"/>
      <c r="C59" s="20"/>
      <c r="D59" s="2"/>
      <c r="E59" s="2"/>
      <c r="F59" s="2"/>
      <c r="G59" s="2"/>
      <c r="H59" s="2"/>
      <c r="I59" s="4"/>
    </row>
    <row r="60" spans="1:9" ht="16.5">
      <c r="A60" s="21" t="s">
        <v>157</v>
      </c>
      <c r="B60" s="21"/>
      <c r="C60" s="22" t="s">
        <v>3</v>
      </c>
      <c r="D60" s="22" t="s">
        <v>4</v>
      </c>
      <c r="E60" s="22" t="s">
        <v>5</v>
      </c>
      <c r="F60" s="22" t="s">
        <v>158</v>
      </c>
      <c r="G60" s="22" t="s">
        <v>7</v>
      </c>
      <c r="H60" s="22" t="s">
        <v>9</v>
      </c>
      <c r="I60" s="23" t="s">
        <v>7</v>
      </c>
    </row>
    <row r="61" spans="1:9" ht="15" customHeight="1">
      <c r="A61" s="24" t="s">
        <v>181</v>
      </c>
      <c r="B61" s="22" t="s">
        <v>160</v>
      </c>
      <c r="C61" s="25">
        <v>53</v>
      </c>
      <c r="D61" s="25">
        <v>52</v>
      </c>
      <c r="E61" s="25">
        <v>55</v>
      </c>
      <c r="F61" s="22">
        <f>C61+D61+E61</f>
        <v>160</v>
      </c>
      <c r="G61" s="26">
        <f>F61/3</f>
        <v>53.333333333333336</v>
      </c>
      <c r="H61" s="27">
        <v>1.5</v>
      </c>
      <c r="I61" s="28">
        <f>G61-H61</f>
        <v>51.833333333333336</v>
      </c>
    </row>
    <row r="62" spans="1:9" ht="15" customHeight="1">
      <c r="A62" s="29" t="s">
        <v>12</v>
      </c>
      <c r="B62" s="22"/>
      <c r="C62" s="22"/>
      <c r="D62" s="22"/>
      <c r="E62" s="22"/>
      <c r="F62" s="22"/>
      <c r="G62" s="26"/>
      <c r="H62" s="27"/>
      <c r="I62" s="28"/>
    </row>
    <row r="63" spans="1:9" ht="15" customHeight="1">
      <c r="A63" s="24" t="s">
        <v>182</v>
      </c>
      <c r="B63" s="22" t="s">
        <v>160</v>
      </c>
      <c r="C63" s="31">
        <v>63</v>
      </c>
      <c r="D63" s="31">
        <v>61</v>
      </c>
      <c r="E63" s="31">
        <v>63</v>
      </c>
      <c r="F63" s="22">
        <f>C63+D63+E63</f>
        <v>187</v>
      </c>
      <c r="G63" s="26">
        <f>F63/3</f>
        <v>62.333333333333336</v>
      </c>
      <c r="H63" s="27">
        <v>2</v>
      </c>
      <c r="I63" s="28">
        <f>G63-H63</f>
        <v>60.333333333333336</v>
      </c>
    </row>
    <row r="64" spans="1:9" ht="15" customHeight="1">
      <c r="A64" s="29" t="s">
        <v>12</v>
      </c>
      <c r="B64" s="22"/>
      <c r="C64" s="22"/>
      <c r="D64" s="31"/>
      <c r="E64" s="31"/>
      <c r="F64" s="22"/>
      <c r="G64" s="26"/>
      <c r="H64" s="27"/>
      <c r="I64" s="28"/>
    </row>
    <row r="65" spans="1:9" ht="15" customHeight="1">
      <c r="A65" s="24" t="s">
        <v>183</v>
      </c>
      <c r="B65" s="33" t="s">
        <v>160</v>
      </c>
      <c r="C65" s="30">
        <v>51</v>
      </c>
      <c r="D65" s="30">
        <v>50</v>
      </c>
      <c r="E65" s="27">
        <v>49</v>
      </c>
      <c r="F65" s="22">
        <f>C65+D65+E65</f>
        <v>150</v>
      </c>
      <c r="G65" s="26">
        <f>F65/3</f>
        <v>50</v>
      </c>
      <c r="H65" s="27">
        <v>1.5</v>
      </c>
      <c r="I65" s="28">
        <f>G65-H65</f>
        <v>48.5</v>
      </c>
    </row>
    <row r="66" spans="1:9" ht="15" customHeight="1">
      <c r="A66" s="29" t="s">
        <v>12</v>
      </c>
      <c r="B66" s="34"/>
      <c r="C66" s="30"/>
      <c r="D66" s="30"/>
      <c r="E66" s="27"/>
      <c r="F66" s="22"/>
      <c r="G66" s="26"/>
      <c r="H66" s="27"/>
      <c r="I66" s="28"/>
    </row>
    <row r="67" spans="1:9" ht="15" customHeight="1">
      <c r="A67" s="35" t="s">
        <v>184</v>
      </c>
      <c r="B67" s="36" t="s">
        <v>160</v>
      </c>
      <c r="C67" s="27">
        <v>46</v>
      </c>
      <c r="D67" s="27">
        <v>48</v>
      </c>
      <c r="E67" s="27">
        <v>47</v>
      </c>
      <c r="F67" s="27">
        <f>C67+D67+E67</f>
        <v>141</v>
      </c>
      <c r="G67" s="26">
        <f>F67/3</f>
        <v>47</v>
      </c>
      <c r="H67" s="27">
        <v>1</v>
      </c>
      <c r="I67" s="28">
        <f>G67-H67</f>
        <v>46</v>
      </c>
    </row>
    <row r="68" spans="1:9" ht="15" customHeight="1">
      <c r="A68" s="29" t="s">
        <v>33</v>
      </c>
      <c r="B68" s="37"/>
      <c r="C68" s="27"/>
      <c r="D68" s="27"/>
      <c r="E68" s="27"/>
      <c r="F68" s="27"/>
      <c r="G68" s="26"/>
      <c r="H68" s="27"/>
      <c r="I68" s="28"/>
    </row>
    <row r="69" spans="1:9" ht="15">
      <c r="A69" s="24" t="s">
        <v>185</v>
      </c>
      <c r="B69" s="22" t="s">
        <v>160</v>
      </c>
      <c r="C69" s="27">
        <v>50</v>
      </c>
      <c r="D69" s="27">
        <v>49</v>
      </c>
      <c r="E69" s="27">
        <v>48</v>
      </c>
      <c r="F69" s="22">
        <f>C69+D69+E69</f>
        <v>147</v>
      </c>
      <c r="G69" s="26">
        <f>F69/3</f>
        <v>49</v>
      </c>
      <c r="H69" s="27">
        <v>2.5</v>
      </c>
      <c r="I69" s="28">
        <f>G69-H69</f>
        <v>46.5</v>
      </c>
    </row>
    <row r="70" spans="1:9" ht="15">
      <c r="A70" s="29" t="s">
        <v>19</v>
      </c>
      <c r="B70" s="22"/>
      <c r="C70" s="27"/>
      <c r="D70" s="27"/>
      <c r="E70" s="27"/>
      <c r="F70" s="22"/>
      <c r="G70" s="26"/>
      <c r="H70" s="27"/>
      <c r="I70" s="28"/>
    </row>
    <row r="71" spans="1:9" ht="15">
      <c r="A71" s="24" t="s">
        <v>186</v>
      </c>
      <c r="B71" s="22" t="s">
        <v>160</v>
      </c>
      <c r="C71" s="27">
        <v>49</v>
      </c>
      <c r="D71" s="30">
        <v>50</v>
      </c>
      <c r="E71" s="30">
        <v>52</v>
      </c>
      <c r="F71" s="22">
        <f>C71+D71+E71</f>
        <v>151</v>
      </c>
      <c r="G71" s="26">
        <f>F71/3</f>
        <v>50.333333333333336</v>
      </c>
      <c r="H71" s="27">
        <v>1.5</v>
      </c>
      <c r="I71" s="28">
        <f>G71-H71</f>
        <v>48.833333333333336</v>
      </c>
    </row>
    <row r="72" spans="1:9" ht="15">
      <c r="A72" s="29" t="s">
        <v>26</v>
      </c>
      <c r="B72" s="22"/>
      <c r="C72" s="27"/>
      <c r="D72" s="30"/>
      <c r="E72" s="30"/>
      <c r="F72" s="30"/>
      <c r="G72" s="26"/>
      <c r="H72" s="27"/>
      <c r="I72" s="28"/>
    </row>
    <row r="73" spans="1:9" ht="15">
      <c r="A73" s="24" t="s">
        <v>187</v>
      </c>
      <c r="B73" s="22" t="s">
        <v>160</v>
      </c>
      <c r="C73" s="27">
        <v>44</v>
      </c>
      <c r="D73" s="22">
        <v>43</v>
      </c>
      <c r="E73" s="22">
        <v>46</v>
      </c>
      <c r="F73" s="22">
        <f>C73+D73+E73</f>
        <v>133</v>
      </c>
      <c r="G73" s="26">
        <f>F73/3</f>
        <v>44.333333333333336</v>
      </c>
      <c r="H73" s="27">
        <v>2.5</v>
      </c>
      <c r="I73" s="28">
        <f>G73-H73</f>
        <v>41.833333333333336</v>
      </c>
    </row>
    <row r="74" spans="1:9" ht="15">
      <c r="A74" s="29" t="s">
        <v>78</v>
      </c>
      <c r="B74" s="22"/>
      <c r="C74" s="27"/>
      <c r="D74" s="22"/>
      <c r="E74" s="22"/>
      <c r="F74" s="22"/>
      <c r="G74" s="26"/>
      <c r="H74" s="27"/>
      <c r="I74" s="28"/>
    </row>
    <row r="75" spans="1:9" ht="15" customHeight="1">
      <c r="A75" s="24" t="s">
        <v>188</v>
      </c>
      <c r="B75" s="22" t="s">
        <v>160</v>
      </c>
      <c r="C75" s="27">
        <v>48</v>
      </c>
      <c r="D75" s="22">
        <v>46</v>
      </c>
      <c r="E75" s="22">
        <v>43</v>
      </c>
      <c r="F75" s="22">
        <f>C75+D75+E75</f>
        <v>137</v>
      </c>
      <c r="G75" s="26">
        <f>F75/3</f>
        <v>45.666666666666664</v>
      </c>
      <c r="H75" s="27">
        <v>2</v>
      </c>
      <c r="I75" s="28">
        <f>G75-H75</f>
        <v>43.666666666666664</v>
      </c>
    </row>
    <row r="76" spans="1:9" ht="15" customHeight="1">
      <c r="A76" s="29" t="s">
        <v>12</v>
      </c>
      <c r="B76" s="22"/>
      <c r="C76" s="27"/>
      <c r="D76" s="22"/>
      <c r="E76" s="22"/>
      <c r="F76" s="22"/>
      <c r="G76" s="26"/>
      <c r="H76" s="27"/>
      <c r="I76" s="28"/>
    </row>
  </sheetData>
  <sheetProtection selectLockedCells="1" selectUnlockedCells="1"/>
  <mergeCells count="213">
    <mergeCell ref="A8:I8"/>
    <mergeCell ref="A10:D10"/>
    <mergeCell ref="A12:B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2:D22"/>
    <mergeCell ref="A24:B24"/>
    <mergeCell ref="B25:B26"/>
    <mergeCell ref="C25:C26"/>
    <mergeCell ref="D25:D26"/>
    <mergeCell ref="E25:E26"/>
    <mergeCell ref="F25:F26"/>
    <mergeCell ref="G25:G26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A32:D32"/>
    <mergeCell ref="A34:B34"/>
    <mergeCell ref="C35:C36"/>
    <mergeCell ref="D35:D36"/>
    <mergeCell ref="E35:E36"/>
    <mergeCell ref="F35:F36"/>
    <mergeCell ref="G35:G36"/>
    <mergeCell ref="H35:H36"/>
    <mergeCell ref="I35:I36"/>
    <mergeCell ref="C37:C38"/>
    <mergeCell ref="D37:D38"/>
    <mergeCell ref="E37:E38"/>
    <mergeCell ref="F37:F38"/>
    <mergeCell ref="G37:G38"/>
    <mergeCell ref="H37:H38"/>
    <mergeCell ref="I37:I38"/>
    <mergeCell ref="B39:B40"/>
    <mergeCell ref="C39:C40"/>
    <mergeCell ref="D39:D40"/>
    <mergeCell ref="E39:E40"/>
    <mergeCell ref="F39:F40"/>
    <mergeCell ref="G39:G40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A58:D58"/>
    <mergeCell ref="A60:B60"/>
    <mergeCell ref="B61:B62"/>
    <mergeCell ref="C61:C62"/>
    <mergeCell ref="D61:D62"/>
    <mergeCell ref="E61:E62"/>
    <mergeCell ref="F61:F62"/>
    <mergeCell ref="G61:G62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C65:C66"/>
    <mergeCell ref="D65:D66"/>
    <mergeCell ref="E65:E66"/>
    <mergeCell ref="F65:F66"/>
    <mergeCell ref="G65:G66"/>
    <mergeCell ref="H65:H66"/>
    <mergeCell ref="I65:I66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="75" zoomScaleNormal="75" workbookViewId="0" topLeftCell="A1">
      <selection activeCell="J88" sqref="J88"/>
    </sheetView>
  </sheetViews>
  <sheetFormatPr defaultColWidth="11.421875" defaultRowHeight="15"/>
  <cols>
    <col min="1" max="1" width="15.28125" style="0" customWidth="1"/>
    <col min="2" max="2" width="3.7109375" style="0" customWidth="1"/>
    <col min="3" max="5" width="6.140625" style="0" customWidth="1"/>
    <col min="6" max="6" width="5.8515625" style="0" customWidth="1"/>
    <col min="7" max="7" width="6.421875" style="0" customWidth="1"/>
    <col min="8" max="8" width="6.140625" style="0" customWidth="1"/>
    <col min="9" max="9" width="9.00390625" style="0" customWidth="1"/>
  </cols>
  <sheetData>
    <row r="1" spans="1:4" ht="16.5">
      <c r="A1" s="1"/>
      <c r="B1" s="1"/>
      <c r="C1" s="1"/>
      <c r="D1" s="1"/>
    </row>
    <row r="2" spans="1:7" ht="16.5">
      <c r="A2" s="1"/>
      <c r="B2" s="1"/>
      <c r="C2" s="1"/>
      <c r="D2" s="1"/>
      <c r="E2" s="1"/>
      <c r="F2" s="1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1"/>
      <c r="C4" s="1"/>
      <c r="D4" s="1"/>
      <c r="E4" s="1"/>
      <c r="F4" s="1"/>
      <c r="G4" s="1"/>
    </row>
    <row r="5" spans="1:7" ht="16.5">
      <c r="A5" s="1"/>
      <c r="B5" s="1"/>
      <c r="C5" s="1"/>
      <c r="D5" s="1"/>
      <c r="E5" s="1"/>
      <c r="F5" s="1"/>
      <c r="G5" s="1"/>
    </row>
    <row r="6" spans="1:7" ht="16.5">
      <c r="A6" s="1"/>
      <c r="B6" s="1"/>
      <c r="C6" s="1"/>
      <c r="D6" s="1"/>
      <c r="E6" s="1"/>
      <c r="F6" s="1"/>
      <c r="G6" s="1"/>
    </row>
    <row r="8" spans="1:9" ht="15">
      <c r="A8" s="5" t="s">
        <v>0</v>
      </c>
      <c r="B8" s="5"/>
      <c r="C8" s="5"/>
      <c r="D8" s="5"/>
      <c r="E8" s="5"/>
      <c r="F8" s="5"/>
      <c r="G8" s="5"/>
      <c r="H8" s="5"/>
      <c r="I8" s="5"/>
    </row>
    <row r="10" spans="1:9" ht="16.5">
      <c r="A10" s="6" t="s">
        <v>189</v>
      </c>
      <c r="B10" s="6"/>
      <c r="C10" s="6"/>
      <c r="D10" s="6"/>
      <c r="E10" s="2"/>
      <c r="F10" s="2"/>
      <c r="G10" s="2"/>
      <c r="H10" s="2"/>
      <c r="I10" s="4"/>
    </row>
    <row r="11" spans="1:9" ht="16.5">
      <c r="A11" s="20"/>
      <c r="B11" s="20"/>
      <c r="C11" s="20"/>
      <c r="D11" s="2"/>
      <c r="E11" s="2"/>
      <c r="F11" s="2"/>
      <c r="G11" s="2"/>
      <c r="H11" s="2"/>
      <c r="I11" s="4"/>
    </row>
    <row r="12" spans="1:9" ht="16.5">
      <c r="A12" s="21" t="s">
        <v>157</v>
      </c>
      <c r="B12" s="21"/>
      <c r="C12" s="22" t="s">
        <v>3</v>
      </c>
      <c r="D12" s="22" t="s">
        <v>4</v>
      </c>
      <c r="E12" s="22" t="s">
        <v>5</v>
      </c>
      <c r="F12" s="22" t="s">
        <v>158</v>
      </c>
      <c r="G12" s="22" t="s">
        <v>7</v>
      </c>
      <c r="H12" s="22" t="s">
        <v>9</v>
      </c>
      <c r="I12" s="23" t="s">
        <v>7</v>
      </c>
    </row>
    <row r="13" spans="1:9" ht="15">
      <c r="A13" s="24" t="s">
        <v>55</v>
      </c>
      <c r="B13" s="22" t="s">
        <v>160</v>
      </c>
      <c r="C13" s="30">
        <v>14</v>
      </c>
      <c r="D13" s="30">
        <v>15</v>
      </c>
      <c r="E13" s="30">
        <v>17</v>
      </c>
      <c r="F13" s="22">
        <f>C13+D13+E13</f>
        <v>46</v>
      </c>
      <c r="G13" s="26">
        <f>F13/3</f>
        <v>15.333333333333334</v>
      </c>
      <c r="H13" s="27">
        <v>2.5</v>
      </c>
      <c r="I13" s="28">
        <f>G13-H13</f>
        <v>12.833333333333334</v>
      </c>
    </row>
    <row r="14" spans="1:9" ht="15">
      <c r="A14" s="29"/>
      <c r="B14" s="22"/>
      <c r="C14" s="30"/>
      <c r="D14" s="30"/>
      <c r="E14" s="30"/>
      <c r="F14" s="22"/>
      <c r="G14" s="26"/>
      <c r="H14" s="27"/>
      <c r="I14" s="28"/>
    </row>
    <row r="15" spans="1:9" ht="15">
      <c r="A15" s="24" t="s">
        <v>78</v>
      </c>
      <c r="B15" s="22" t="s">
        <v>160</v>
      </c>
      <c r="C15" s="25">
        <v>15</v>
      </c>
      <c r="D15" s="25">
        <v>17</v>
      </c>
      <c r="E15" s="25">
        <v>18</v>
      </c>
      <c r="F15" s="22">
        <f>C15+D15+E15</f>
        <v>50</v>
      </c>
      <c r="G15" s="26">
        <f>F15/3</f>
        <v>16.666666666666668</v>
      </c>
      <c r="H15" s="27">
        <v>4.5</v>
      </c>
      <c r="I15" s="28">
        <f>G15-H15</f>
        <v>12.166666666666668</v>
      </c>
    </row>
    <row r="16" spans="1:9" ht="15">
      <c r="A16" s="29"/>
      <c r="B16" s="22"/>
      <c r="C16" s="22"/>
      <c r="D16" s="22"/>
      <c r="E16" s="22"/>
      <c r="F16" s="22"/>
      <c r="G16" s="26"/>
      <c r="H16" s="27"/>
      <c r="I16" s="28"/>
    </row>
    <row r="17" spans="1:9" ht="15">
      <c r="A17" s="24" t="s">
        <v>22</v>
      </c>
      <c r="B17" s="22" t="s">
        <v>160</v>
      </c>
      <c r="C17" s="31">
        <v>21</v>
      </c>
      <c r="D17" s="31">
        <v>24</v>
      </c>
      <c r="E17" s="31">
        <v>23</v>
      </c>
      <c r="F17" s="22">
        <f>SUM(C17:E18)</f>
        <v>68</v>
      </c>
      <c r="G17" s="26">
        <f>F17/3</f>
        <v>22.666666666666668</v>
      </c>
      <c r="H17" s="27">
        <v>2.5</v>
      </c>
      <c r="I17" s="28">
        <v>20.1667</v>
      </c>
    </row>
    <row r="18" spans="1:9" ht="15">
      <c r="A18" s="29"/>
      <c r="B18" s="22"/>
      <c r="C18" s="22"/>
      <c r="D18" s="22"/>
      <c r="E18" s="22"/>
      <c r="F18" s="22"/>
      <c r="G18" s="26"/>
      <c r="H18" s="27"/>
      <c r="I18" s="28"/>
    </row>
    <row r="20" spans="1:9" ht="16.5">
      <c r="A20" s="6" t="s">
        <v>189</v>
      </c>
      <c r="B20" s="6"/>
      <c r="C20" s="6"/>
      <c r="D20" s="6"/>
      <c r="E20" s="2"/>
      <c r="F20" s="2"/>
      <c r="G20" s="2"/>
      <c r="H20" s="2"/>
      <c r="I20" s="4"/>
    </row>
    <row r="21" spans="1:9" ht="16.5">
      <c r="A21" s="20"/>
      <c r="B21" s="20"/>
      <c r="C21" s="20"/>
      <c r="D21" s="2"/>
      <c r="E21" s="2"/>
      <c r="F21" s="2"/>
      <c r="G21" s="2"/>
      <c r="H21" s="2"/>
      <c r="I21" s="4"/>
    </row>
    <row r="22" spans="1:9" ht="16.5">
      <c r="A22" s="21" t="s">
        <v>157</v>
      </c>
      <c r="B22" s="21"/>
      <c r="C22" s="22" t="s">
        <v>3</v>
      </c>
      <c r="D22" s="22" t="s">
        <v>4</v>
      </c>
      <c r="E22" s="22" t="s">
        <v>5</v>
      </c>
      <c r="F22" s="22" t="s">
        <v>158</v>
      </c>
      <c r="G22" s="22" t="s">
        <v>7</v>
      </c>
      <c r="H22" s="22" t="s">
        <v>9</v>
      </c>
      <c r="I22" s="23" t="s">
        <v>7</v>
      </c>
    </row>
    <row r="23" spans="1:9" ht="15">
      <c r="A23" s="24" t="s">
        <v>17</v>
      </c>
      <c r="B23" s="22" t="s">
        <v>160</v>
      </c>
      <c r="C23" s="25">
        <v>23</v>
      </c>
      <c r="D23" s="25">
        <v>26</v>
      </c>
      <c r="E23" s="25">
        <v>25</v>
      </c>
      <c r="F23" s="22">
        <f>C23+D23+E23</f>
        <v>74</v>
      </c>
      <c r="G23" s="26">
        <f>F23/3</f>
        <v>24.666666666666668</v>
      </c>
      <c r="H23" s="27">
        <v>2</v>
      </c>
      <c r="I23" s="28">
        <f>G23-H23</f>
        <v>22.666666666666668</v>
      </c>
    </row>
    <row r="24" spans="1:9" ht="15">
      <c r="A24" s="29"/>
      <c r="B24" s="22"/>
      <c r="C24" s="25"/>
      <c r="D24" s="25"/>
      <c r="E24" s="25"/>
      <c r="F24" s="22"/>
      <c r="G24" s="26"/>
      <c r="H24" s="27"/>
      <c r="I24" s="28"/>
    </row>
    <row r="25" spans="1:9" ht="15">
      <c r="A25" s="24" t="s">
        <v>36</v>
      </c>
      <c r="B25" s="22" t="s">
        <v>160</v>
      </c>
      <c r="C25" s="31">
        <v>25</v>
      </c>
      <c r="D25" s="31">
        <v>27</v>
      </c>
      <c r="E25" s="31">
        <v>27</v>
      </c>
      <c r="F25" s="22">
        <f>C25+D25+E25</f>
        <v>79</v>
      </c>
      <c r="G25" s="26">
        <f>F25/3</f>
        <v>26.333333333333332</v>
      </c>
      <c r="H25" s="27">
        <v>7.5</v>
      </c>
      <c r="I25" s="28">
        <f>G25-H25</f>
        <v>18.833333333333332</v>
      </c>
    </row>
    <row r="26" spans="1:9" ht="15">
      <c r="A26" s="29"/>
      <c r="B26" s="22"/>
      <c r="C26" s="22"/>
      <c r="D26" s="22"/>
      <c r="E26" s="22"/>
      <c r="F26" s="22"/>
      <c r="G26" s="26"/>
      <c r="H26" s="27"/>
      <c r="I26" s="28"/>
    </row>
    <row r="28" spans="1:9" ht="16.5">
      <c r="A28" s="6" t="s">
        <v>190</v>
      </c>
      <c r="B28" s="6"/>
      <c r="C28" s="6"/>
      <c r="D28" s="6"/>
      <c r="E28" s="2"/>
      <c r="F28" s="2"/>
      <c r="G28" s="2"/>
      <c r="H28" s="2"/>
      <c r="I28" s="4"/>
    </row>
    <row r="29" spans="1:9" ht="16.5">
      <c r="A29" s="20"/>
      <c r="B29" s="20"/>
      <c r="C29" s="20"/>
      <c r="D29" s="2"/>
      <c r="E29" s="2"/>
      <c r="F29" s="2"/>
      <c r="G29" s="2"/>
      <c r="H29" s="2"/>
      <c r="I29" s="4"/>
    </row>
    <row r="30" spans="1:9" ht="16.5">
      <c r="A30" s="21" t="s">
        <v>157</v>
      </c>
      <c r="B30" s="21"/>
      <c r="C30" s="22" t="s">
        <v>3</v>
      </c>
      <c r="D30" s="22" t="s">
        <v>4</v>
      </c>
      <c r="E30" s="22" t="s">
        <v>5</v>
      </c>
      <c r="F30" s="22" t="s">
        <v>158</v>
      </c>
      <c r="G30" s="22" t="s">
        <v>7</v>
      </c>
      <c r="H30" s="22" t="s">
        <v>9</v>
      </c>
      <c r="I30" s="23" t="s">
        <v>7</v>
      </c>
    </row>
    <row r="31" spans="1:9" ht="15" customHeight="1">
      <c r="A31" s="24" t="s">
        <v>15</v>
      </c>
      <c r="B31" s="22" t="s">
        <v>160</v>
      </c>
      <c r="C31" s="22">
        <v>26</v>
      </c>
      <c r="D31" s="22">
        <v>26</v>
      </c>
      <c r="E31" s="22">
        <v>32</v>
      </c>
      <c r="F31" s="22">
        <f>C31+D31+E31</f>
        <v>84</v>
      </c>
      <c r="G31" s="26">
        <f>F31/3</f>
        <v>28</v>
      </c>
      <c r="H31" s="27">
        <v>3.5</v>
      </c>
      <c r="I31" s="28">
        <f>G31-H31</f>
        <v>24.5</v>
      </c>
    </row>
    <row r="32" spans="1:9" ht="15" customHeight="1">
      <c r="A32" s="29"/>
      <c r="B32" s="22"/>
      <c r="C32" s="22"/>
      <c r="D32" s="22"/>
      <c r="E32" s="22"/>
      <c r="F32" s="22"/>
      <c r="G32" s="26"/>
      <c r="H32" s="27"/>
      <c r="I32" s="28"/>
    </row>
    <row r="33" spans="1:9" ht="15" customHeight="1">
      <c r="A33" s="24" t="s">
        <v>19</v>
      </c>
      <c r="B33" s="22" t="s">
        <v>160</v>
      </c>
      <c r="C33" s="32">
        <v>36</v>
      </c>
      <c r="D33" s="32">
        <v>35</v>
      </c>
      <c r="E33" s="32">
        <v>35</v>
      </c>
      <c r="F33" s="22">
        <f>C33+D33+E33</f>
        <v>106</v>
      </c>
      <c r="G33" s="26">
        <f>F33/3</f>
        <v>35.333333333333336</v>
      </c>
      <c r="H33" s="27">
        <v>2.5</v>
      </c>
      <c r="I33" s="28">
        <f>G33-H33</f>
        <v>32.833333333333336</v>
      </c>
    </row>
    <row r="34" spans="1:9" ht="15" customHeight="1">
      <c r="A34" s="29"/>
      <c r="B34" s="22"/>
      <c r="C34" s="22"/>
      <c r="D34" s="22"/>
      <c r="E34" s="22"/>
      <c r="F34" s="22"/>
      <c r="G34" s="26"/>
      <c r="H34" s="27"/>
      <c r="I34" s="28"/>
    </row>
    <row r="35" spans="1:9" ht="15" customHeight="1">
      <c r="A35" s="24" t="s">
        <v>81</v>
      </c>
      <c r="B35" s="22" t="s">
        <v>160</v>
      </c>
      <c r="C35" s="22">
        <v>28</v>
      </c>
      <c r="D35" s="22">
        <v>27</v>
      </c>
      <c r="E35" s="22">
        <v>32</v>
      </c>
      <c r="F35" s="22">
        <f>C35+D35+E35</f>
        <v>87</v>
      </c>
      <c r="G35" s="26">
        <f>F35/3</f>
        <v>29</v>
      </c>
      <c r="H35" s="27">
        <v>6</v>
      </c>
      <c r="I35" s="28">
        <f>G35-H35</f>
        <v>23</v>
      </c>
    </row>
    <row r="36" spans="1:9" ht="15" customHeight="1">
      <c r="A36" s="29"/>
      <c r="B36" s="22"/>
      <c r="C36" s="22"/>
      <c r="D36" s="22"/>
      <c r="E36" s="22"/>
      <c r="F36" s="22"/>
      <c r="G36" s="26"/>
      <c r="H36" s="27"/>
      <c r="I36" s="28"/>
    </row>
    <row r="37" spans="1:9" ht="15" customHeight="1">
      <c r="A37" s="24" t="s">
        <v>26</v>
      </c>
      <c r="B37" s="33" t="s">
        <v>160</v>
      </c>
      <c r="C37" s="31">
        <v>42</v>
      </c>
      <c r="D37" s="31">
        <v>42</v>
      </c>
      <c r="E37" s="25">
        <v>40</v>
      </c>
      <c r="F37" s="22">
        <f>C37+D37+E37</f>
        <v>124</v>
      </c>
      <c r="G37" s="26">
        <f>F37/3</f>
        <v>41.333333333333336</v>
      </c>
      <c r="H37" s="27">
        <v>2</v>
      </c>
      <c r="I37" s="28">
        <f>G37-H37</f>
        <v>39.333333333333336</v>
      </c>
    </row>
    <row r="38" spans="1:9" ht="15" customHeight="1">
      <c r="A38" s="29"/>
      <c r="B38" s="34"/>
      <c r="C38" s="31"/>
      <c r="D38" s="31"/>
      <c r="E38" s="31"/>
      <c r="F38" s="31"/>
      <c r="G38" s="26"/>
      <c r="H38" s="27"/>
      <c r="I38" s="28"/>
    </row>
    <row r="39" spans="1:9" ht="15" customHeight="1">
      <c r="A39" s="35" t="s">
        <v>70</v>
      </c>
      <c r="B39" s="36" t="s">
        <v>160</v>
      </c>
      <c r="C39" s="30">
        <v>37</v>
      </c>
      <c r="D39" s="30">
        <v>38</v>
      </c>
      <c r="E39" s="31">
        <v>42</v>
      </c>
      <c r="F39" s="27">
        <f>C39+D39+E39</f>
        <v>117</v>
      </c>
      <c r="G39" s="26">
        <f>F39/3</f>
        <v>39</v>
      </c>
      <c r="H39" s="27">
        <v>4</v>
      </c>
      <c r="I39" s="28">
        <f>G39-H39</f>
        <v>35</v>
      </c>
    </row>
    <row r="40" spans="1:9" ht="15" customHeight="1">
      <c r="A40" s="29"/>
      <c r="B40" s="37"/>
      <c r="C40" s="30"/>
      <c r="D40" s="30"/>
      <c r="E40" s="30"/>
      <c r="F40" s="30"/>
      <c r="G40" s="26"/>
      <c r="H40" s="27"/>
      <c r="I40" s="28"/>
    </row>
    <row r="41" spans="1:9" ht="15">
      <c r="A41" s="24" t="s">
        <v>33</v>
      </c>
      <c r="B41" s="22" t="s">
        <v>160</v>
      </c>
      <c r="C41" s="25">
        <v>39</v>
      </c>
      <c r="D41" s="25">
        <v>40</v>
      </c>
      <c r="E41" s="32">
        <v>37</v>
      </c>
      <c r="F41" s="22">
        <f>C41+D41+E41</f>
        <v>116</v>
      </c>
      <c r="G41" s="26">
        <f>F41/3</f>
        <v>38.666666666666664</v>
      </c>
      <c r="H41" s="27">
        <v>3.5</v>
      </c>
      <c r="I41" s="28">
        <f>G41-H41</f>
        <v>35.166666666666664</v>
      </c>
    </row>
    <row r="42" spans="1:9" ht="15">
      <c r="A42" s="29"/>
      <c r="B42" s="22"/>
      <c r="C42" s="22"/>
      <c r="D42" s="22"/>
      <c r="E42" s="22"/>
      <c r="F42" s="22"/>
      <c r="G42" s="26"/>
      <c r="H42" s="27"/>
      <c r="I42" s="28"/>
    </row>
    <row r="43" spans="1:9" ht="15">
      <c r="A43" s="24" t="s">
        <v>12</v>
      </c>
      <c r="B43" s="22" t="s">
        <v>160</v>
      </c>
      <c r="C43" s="32">
        <v>33</v>
      </c>
      <c r="D43" s="32">
        <v>34</v>
      </c>
      <c r="E43" s="32">
        <v>34</v>
      </c>
      <c r="F43" s="22">
        <f>C43+D43+E43</f>
        <v>101</v>
      </c>
      <c r="G43" s="26">
        <f>F43/3</f>
        <v>33.666666666666664</v>
      </c>
      <c r="H43" s="27">
        <v>3</v>
      </c>
      <c r="I43" s="28">
        <f>G43-H43</f>
        <v>30.666666666666664</v>
      </c>
    </row>
    <row r="44" spans="1:9" ht="15">
      <c r="A44" s="29"/>
      <c r="B44" s="22"/>
      <c r="C44" s="22"/>
      <c r="D44" s="22"/>
      <c r="E44" s="22"/>
      <c r="F44" s="22"/>
      <c r="G44" s="26"/>
      <c r="H44" s="27"/>
      <c r="I44" s="28"/>
    </row>
    <row r="45" spans="1:9" ht="15">
      <c r="A45" s="24" t="s">
        <v>42</v>
      </c>
      <c r="B45" s="22" t="s">
        <v>160</v>
      </c>
      <c r="C45" s="32">
        <v>35</v>
      </c>
      <c r="D45" s="32">
        <v>33</v>
      </c>
      <c r="E45" s="30">
        <v>39</v>
      </c>
      <c r="F45" s="22">
        <f>C45+D45+E45</f>
        <v>107</v>
      </c>
      <c r="G45" s="26">
        <f>F45/3</f>
        <v>35.666666666666664</v>
      </c>
      <c r="H45" s="27">
        <v>8.5</v>
      </c>
      <c r="I45" s="28">
        <f>G45-H45</f>
        <v>27.166666666666664</v>
      </c>
    </row>
    <row r="46" spans="1:9" ht="15">
      <c r="A46" s="29"/>
      <c r="B46" s="22"/>
      <c r="C46" s="22"/>
      <c r="D46" s="22"/>
      <c r="E46" s="22"/>
      <c r="F46" s="22"/>
      <c r="G46" s="26"/>
      <c r="H46" s="27"/>
      <c r="I46" s="28"/>
    </row>
    <row r="47" spans="1:9" ht="15">
      <c r="A47" s="24" t="s">
        <v>59</v>
      </c>
      <c r="B47" s="22" t="s">
        <v>160</v>
      </c>
      <c r="C47" s="22">
        <v>24</v>
      </c>
      <c r="D47" s="22">
        <v>28</v>
      </c>
      <c r="E47" s="22">
        <v>31</v>
      </c>
      <c r="F47" s="22">
        <f>C47+D47+E47</f>
        <v>83</v>
      </c>
      <c r="G47" s="26">
        <f>F47/3</f>
        <v>27.666666666666668</v>
      </c>
      <c r="H47" s="27">
        <v>7.5</v>
      </c>
      <c r="I47" s="28">
        <f>G47-H47</f>
        <v>20.166666666666668</v>
      </c>
    </row>
    <row r="48" spans="1:9" ht="15">
      <c r="A48" s="29"/>
      <c r="B48" s="22"/>
      <c r="C48" s="22"/>
      <c r="D48" s="22"/>
      <c r="E48" s="22"/>
      <c r="F48" s="22"/>
      <c r="G48" s="26"/>
      <c r="H48" s="27"/>
      <c r="I48" s="28"/>
    </row>
    <row r="49" spans="1:9" ht="15">
      <c r="A49" s="24" t="s">
        <v>73</v>
      </c>
      <c r="B49" s="22" t="s">
        <v>160</v>
      </c>
      <c r="C49" s="22">
        <v>27</v>
      </c>
      <c r="D49" s="22">
        <v>29</v>
      </c>
      <c r="E49" s="22">
        <v>34</v>
      </c>
      <c r="F49" s="22">
        <f>C49+D49+E49</f>
        <v>90</v>
      </c>
      <c r="G49" s="26">
        <f>F49/3</f>
        <v>30</v>
      </c>
      <c r="H49" s="27">
        <v>5.5</v>
      </c>
      <c r="I49" s="28">
        <f>G49-H49</f>
        <v>24.5</v>
      </c>
    </row>
    <row r="50" spans="1:9" ht="15">
      <c r="A50" s="29"/>
      <c r="B50" s="22"/>
      <c r="C50" s="22"/>
      <c r="D50" s="22"/>
      <c r="E50" s="22"/>
      <c r="F50" s="22"/>
      <c r="G50" s="26"/>
      <c r="H50" s="27"/>
      <c r="I50" s="28"/>
    </row>
    <row r="52" spans="1:9" ht="16.5">
      <c r="A52" s="6" t="s">
        <v>191</v>
      </c>
      <c r="B52" s="6"/>
      <c r="C52" s="6"/>
      <c r="D52" s="6"/>
      <c r="E52" s="2"/>
      <c r="F52" s="2"/>
      <c r="G52" s="2"/>
      <c r="H52" s="2"/>
      <c r="I52" s="4"/>
    </row>
    <row r="53" spans="1:9" ht="16.5">
      <c r="A53" s="20"/>
      <c r="B53" s="20"/>
      <c r="C53" s="20"/>
      <c r="D53" s="2"/>
      <c r="E53" s="2"/>
      <c r="F53" s="2"/>
      <c r="G53" s="2"/>
      <c r="H53" s="2"/>
      <c r="I53" s="4"/>
    </row>
    <row r="54" spans="1:9" ht="16.5">
      <c r="A54" s="21" t="s">
        <v>157</v>
      </c>
      <c r="B54" s="21"/>
      <c r="C54" s="22" t="s">
        <v>3</v>
      </c>
      <c r="D54" s="22" t="s">
        <v>4</v>
      </c>
      <c r="E54" s="22" t="s">
        <v>5</v>
      </c>
      <c r="F54" s="22" t="s">
        <v>158</v>
      </c>
      <c r="G54" s="22" t="s">
        <v>7</v>
      </c>
      <c r="H54" s="22" t="s">
        <v>9</v>
      </c>
      <c r="I54" s="23" t="s">
        <v>7</v>
      </c>
    </row>
    <row r="55" spans="1:9" ht="15" customHeight="1">
      <c r="A55" s="24" t="s">
        <v>19</v>
      </c>
      <c r="B55" s="22" t="s">
        <v>160</v>
      </c>
      <c r="C55" s="22"/>
      <c r="D55" s="22"/>
      <c r="E55" s="22"/>
      <c r="F55" s="22">
        <f>C55+D55+E55</f>
        <v>0</v>
      </c>
      <c r="G55" s="26">
        <f>F55/3</f>
        <v>0</v>
      </c>
      <c r="H55" s="27">
        <v>0</v>
      </c>
      <c r="I55" s="28">
        <f>G55-H55</f>
        <v>0</v>
      </c>
    </row>
    <row r="56" spans="1:9" ht="15" customHeight="1">
      <c r="A56" s="29"/>
      <c r="B56" s="22"/>
      <c r="C56" s="22"/>
      <c r="D56" s="22"/>
      <c r="E56" s="22"/>
      <c r="F56" s="22"/>
      <c r="G56" s="26"/>
      <c r="H56" s="27"/>
      <c r="I56" s="28"/>
    </row>
    <row r="57" spans="1:9" ht="15" customHeight="1">
      <c r="A57" s="24" t="s">
        <v>33</v>
      </c>
      <c r="B57" s="22" t="s">
        <v>160</v>
      </c>
      <c r="C57" s="22"/>
      <c r="D57" s="22"/>
      <c r="E57" s="22"/>
      <c r="F57" s="22">
        <f>C57+D57+E57</f>
        <v>0</v>
      </c>
      <c r="G57" s="26">
        <f>F57/3</f>
        <v>0</v>
      </c>
      <c r="H57" s="27">
        <v>0</v>
      </c>
      <c r="I57" s="28">
        <f>G57-H57</f>
        <v>0</v>
      </c>
    </row>
    <row r="58" spans="1:9" ht="15" customHeight="1">
      <c r="A58" s="29"/>
      <c r="B58" s="22"/>
      <c r="C58" s="22"/>
      <c r="D58" s="22"/>
      <c r="E58" s="22"/>
      <c r="F58" s="22"/>
      <c r="G58" s="26"/>
      <c r="H58" s="27"/>
      <c r="I58" s="28"/>
    </row>
    <row r="59" spans="1:9" ht="15" customHeight="1">
      <c r="A59" s="24" t="s">
        <v>12</v>
      </c>
      <c r="B59" s="33" t="s">
        <v>160</v>
      </c>
      <c r="C59" s="22"/>
      <c r="D59" s="22"/>
      <c r="E59" s="22"/>
      <c r="F59" s="22">
        <f>C59+D59+E59</f>
        <v>0</v>
      </c>
      <c r="G59" s="26">
        <f>F59/3</f>
        <v>0</v>
      </c>
      <c r="H59" s="27">
        <v>0</v>
      </c>
      <c r="I59" s="28">
        <f>G59-H59</f>
        <v>0</v>
      </c>
    </row>
    <row r="60" spans="1:9" ht="15" customHeight="1">
      <c r="A60" s="29"/>
      <c r="B60" s="34"/>
      <c r="C60" s="22"/>
      <c r="D60" s="22"/>
      <c r="E60" s="22"/>
      <c r="F60" s="22"/>
      <c r="G60" s="26"/>
      <c r="H60" s="27"/>
      <c r="I60" s="28"/>
    </row>
    <row r="62" spans="1:9" ht="16.5">
      <c r="A62" s="6" t="s">
        <v>192</v>
      </c>
      <c r="B62" s="6"/>
      <c r="C62" s="6"/>
      <c r="D62" s="6"/>
      <c r="E62" s="2"/>
      <c r="F62" s="2"/>
      <c r="G62" s="2"/>
      <c r="H62" s="2"/>
      <c r="I62" s="4"/>
    </row>
    <row r="63" spans="1:9" ht="16.5">
      <c r="A63" s="20"/>
      <c r="B63" s="20"/>
      <c r="C63" s="20"/>
      <c r="D63" s="2"/>
      <c r="E63" s="2"/>
      <c r="F63" s="2"/>
      <c r="G63" s="2"/>
      <c r="H63" s="2"/>
      <c r="I63" s="4"/>
    </row>
    <row r="64" spans="1:9" ht="16.5">
      <c r="A64" s="21" t="s">
        <v>157</v>
      </c>
      <c r="B64" s="21"/>
      <c r="C64" s="22" t="s">
        <v>3</v>
      </c>
      <c r="D64" s="22" t="s">
        <v>4</v>
      </c>
      <c r="E64" s="22" t="s">
        <v>5</v>
      </c>
      <c r="F64" s="22" t="s">
        <v>158</v>
      </c>
      <c r="G64" s="22" t="s">
        <v>7</v>
      </c>
      <c r="H64" s="22" t="s">
        <v>9</v>
      </c>
      <c r="I64" s="23" t="s">
        <v>7</v>
      </c>
    </row>
    <row r="65" spans="1:9" ht="15" customHeight="1">
      <c r="A65" s="24" t="s">
        <v>70</v>
      </c>
      <c r="B65" s="22" t="s">
        <v>160</v>
      </c>
      <c r="C65" s="31">
        <v>45</v>
      </c>
      <c r="D65" s="31">
        <v>45</v>
      </c>
      <c r="E65" s="31">
        <v>45</v>
      </c>
      <c r="F65" s="22">
        <f>C65+D65+E65</f>
        <v>135</v>
      </c>
      <c r="G65" s="26">
        <f>F65/3</f>
        <v>45</v>
      </c>
      <c r="H65" s="27">
        <v>4</v>
      </c>
      <c r="I65" s="28">
        <f>G65-H65</f>
        <v>41</v>
      </c>
    </row>
    <row r="66" spans="1:9" ht="15" customHeight="1">
      <c r="A66" s="29"/>
      <c r="B66" s="22"/>
      <c r="C66" s="31"/>
      <c r="D66" s="31"/>
      <c r="E66" s="31"/>
      <c r="F66" s="22"/>
      <c r="G66" s="26"/>
      <c r="H66" s="27"/>
      <c r="I66" s="28"/>
    </row>
    <row r="68" spans="1:9" ht="16.5">
      <c r="A68" s="6" t="s">
        <v>193</v>
      </c>
      <c r="B68" s="6"/>
      <c r="C68" s="6"/>
      <c r="D68" s="6"/>
      <c r="E68" s="2"/>
      <c r="F68" s="2"/>
      <c r="G68" s="2"/>
      <c r="H68" s="2"/>
      <c r="I68" s="4"/>
    </row>
    <row r="69" spans="1:9" ht="16.5">
      <c r="A69" s="20"/>
      <c r="B69" s="20"/>
      <c r="C69" s="20"/>
      <c r="D69" s="2"/>
      <c r="E69" s="2"/>
      <c r="F69" s="2"/>
      <c r="G69" s="2"/>
      <c r="H69" s="2"/>
      <c r="I69" s="4"/>
    </row>
    <row r="70" spans="1:9" ht="16.5">
      <c r="A70" s="21" t="s">
        <v>157</v>
      </c>
      <c r="B70" s="21"/>
      <c r="C70" s="22" t="s">
        <v>3</v>
      </c>
      <c r="D70" s="22" t="s">
        <v>4</v>
      </c>
      <c r="E70" s="22" t="s">
        <v>5</v>
      </c>
      <c r="F70" s="22" t="s">
        <v>158</v>
      </c>
      <c r="G70" s="22" t="s">
        <v>7</v>
      </c>
      <c r="H70" s="22" t="s">
        <v>9</v>
      </c>
      <c r="I70" s="23" t="s">
        <v>7</v>
      </c>
    </row>
    <row r="71" spans="1:9" ht="15" customHeight="1">
      <c r="A71" s="24" t="s">
        <v>19</v>
      </c>
      <c r="B71" s="22" t="s">
        <v>160</v>
      </c>
      <c r="C71" s="22"/>
      <c r="D71" s="22"/>
      <c r="E71" s="22"/>
      <c r="F71" s="22">
        <f>C71+D71+E71</f>
        <v>0</v>
      </c>
      <c r="G71" s="26">
        <f>F71/3</f>
        <v>0</v>
      </c>
      <c r="H71" s="27">
        <v>0</v>
      </c>
      <c r="I71" s="28">
        <f>G71-H71</f>
        <v>0</v>
      </c>
    </row>
    <row r="72" spans="1:9" ht="15" customHeight="1">
      <c r="A72" s="29"/>
      <c r="B72" s="22"/>
      <c r="C72" s="22"/>
      <c r="D72" s="22"/>
      <c r="E72" s="22"/>
      <c r="F72" s="22"/>
      <c r="G72" s="26"/>
      <c r="H72" s="27"/>
      <c r="I72" s="28"/>
    </row>
    <row r="73" spans="1:9" ht="15" customHeight="1">
      <c r="A73" s="24" t="s">
        <v>33</v>
      </c>
      <c r="B73" s="22" t="s">
        <v>160</v>
      </c>
      <c r="C73" s="22"/>
      <c r="D73" s="22"/>
      <c r="E73" s="22"/>
      <c r="F73" s="22">
        <f>C73+D73+E73</f>
        <v>0</v>
      </c>
      <c r="G73" s="26">
        <f>F73/3</f>
        <v>0</v>
      </c>
      <c r="H73" s="27">
        <v>0</v>
      </c>
      <c r="I73" s="28">
        <f>G73-H73</f>
        <v>0</v>
      </c>
    </row>
    <row r="74" spans="1:9" ht="15" customHeight="1">
      <c r="A74" s="29"/>
      <c r="B74" s="22"/>
      <c r="C74" s="22"/>
      <c r="D74" s="22"/>
      <c r="E74" s="22"/>
      <c r="F74" s="22"/>
      <c r="G74" s="26"/>
      <c r="H74" s="27"/>
      <c r="I74" s="28"/>
    </row>
    <row r="75" spans="1:9" ht="15" customHeight="1">
      <c r="A75" s="24" t="s">
        <v>12</v>
      </c>
      <c r="B75" s="33" t="s">
        <v>160</v>
      </c>
      <c r="C75" s="22"/>
      <c r="D75" s="22"/>
      <c r="E75" s="22"/>
      <c r="F75" s="22">
        <f>C75+D75+E75</f>
        <v>0</v>
      </c>
      <c r="G75" s="26">
        <f>F75/3</f>
        <v>0</v>
      </c>
      <c r="H75" s="27">
        <v>0</v>
      </c>
      <c r="I75" s="28">
        <f>G75-H75</f>
        <v>0</v>
      </c>
    </row>
    <row r="76" spans="1:9" ht="15" customHeight="1">
      <c r="A76" s="29"/>
      <c r="B76" s="34"/>
      <c r="C76" s="22"/>
      <c r="D76" s="22"/>
      <c r="E76" s="22"/>
      <c r="F76" s="22"/>
      <c r="G76" s="26"/>
      <c r="H76" s="27"/>
      <c r="I76" s="28"/>
    </row>
    <row r="78" spans="1:9" ht="16.5">
      <c r="A78" s="6" t="s">
        <v>194</v>
      </c>
      <c r="B78" s="6"/>
      <c r="C78" s="6"/>
      <c r="D78" s="6"/>
      <c r="E78" s="2"/>
      <c r="F78" s="2"/>
      <c r="G78" s="2"/>
      <c r="H78" s="2"/>
      <c r="I78" s="4"/>
    </row>
    <row r="79" spans="1:9" ht="16.5">
      <c r="A79" s="20"/>
      <c r="B79" s="20"/>
      <c r="C79" s="20"/>
      <c r="D79" s="2"/>
      <c r="E79" s="2"/>
      <c r="F79" s="2"/>
      <c r="G79" s="2"/>
      <c r="H79" s="2"/>
      <c r="I79" s="4"/>
    </row>
    <row r="80" spans="1:9" ht="16.5">
      <c r="A80" s="21" t="s">
        <v>157</v>
      </c>
      <c r="B80" s="21"/>
      <c r="C80" s="22" t="s">
        <v>3</v>
      </c>
      <c r="D80" s="22" t="s">
        <v>4</v>
      </c>
      <c r="E80" s="22" t="s">
        <v>5</v>
      </c>
      <c r="F80" s="22" t="s">
        <v>158</v>
      </c>
      <c r="G80" s="22" t="s">
        <v>7</v>
      </c>
      <c r="H80" s="22" t="s">
        <v>9</v>
      </c>
      <c r="I80" s="23" t="s">
        <v>7</v>
      </c>
    </row>
    <row r="81" spans="1:9" ht="15" customHeight="1">
      <c r="A81" s="24" t="s">
        <v>55</v>
      </c>
      <c r="B81" s="22" t="s">
        <v>160</v>
      </c>
      <c r="C81" s="25">
        <v>34</v>
      </c>
      <c r="D81" s="25">
        <v>42</v>
      </c>
      <c r="E81" s="25">
        <v>46</v>
      </c>
      <c r="F81" s="22">
        <f>C81+D81+E81</f>
        <v>122</v>
      </c>
      <c r="G81" s="26">
        <f>F81/3</f>
        <v>40.666666666666664</v>
      </c>
      <c r="H81" s="27">
        <v>5</v>
      </c>
      <c r="I81" s="28">
        <f>G81-H81</f>
        <v>35.666666666666664</v>
      </c>
    </row>
    <row r="82" spans="1:9" ht="15" customHeight="1">
      <c r="A82" s="29"/>
      <c r="B82" s="22"/>
      <c r="C82" s="25"/>
      <c r="D82" s="25"/>
      <c r="E82" s="25"/>
      <c r="F82" s="22"/>
      <c r="G82" s="26"/>
      <c r="H82" s="27"/>
      <c r="I82" s="28"/>
    </row>
    <row r="83" spans="1:9" ht="15" customHeight="1">
      <c r="A83" s="24" t="s">
        <v>46</v>
      </c>
      <c r="B83" s="22" t="s">
        <v>160</v>
      </c>
      <c r="C83" s="31">
        <v>48</v>
      </c>
      <c r="D83" s="31">
        <v>52</v>
      </c>
      <c r="E83" s="31">
        <v>56</v>
      </c>
      <c r="F83" s="22">
        <f>C83+D83+E83</f>
        <v>156</v>
      </c>
      <c r="G83" s="26">
        <f>F83/3</f>
        <v>52</v>
      </c>
      <c r="H83" s="27">
        <v>5.5</v>
      </c>
      <c r="I83" s="28">
        <f>G83-H83</f>
        <v>46.5</v>
      </c>
    </row>
    <row r="84" spans="1:9" ht="15" customHeight="1">
      <c r="A84" s="29"/>
      <c r="B84" s="22"/>
      <c r="C84" s="22"/>
      <c r="D84" s="22"/>
      <c r="E84" s="22"/>
      <c r="F84" s="22"/>
      <c r="G84" s="26"/>
      <c r="H84" s="27"/>
      <c r="I84" s="28"/>
    </row>
    <row r="86" spans="1:9" ht="16.5">
      <c r="A86" s="6" t="s">
        <v>195</v>
      </c>
      <c r="B86" s="6"/>
      <c r="C86" s="6"/>
      <c r="D86" s="6"/>
      <c r="E86" s="2"/>
      <c r="F86" s="2"/>
      <c r="G86" s="2"/>
      <c r="H86" s="2"/>
      <c r="I86" s="4"/>
    </row>
    <row r="87" spans="1:9" ht="16.5">
      <c r="A87" s="20"/>
      <c r="B87" s="20"/>
      <c r="C87" s="20"/>
      <c r="D87" s="2"/>
      <c r="E87" s="2"/>
      <c r="F87" s="2"/>
      <c r="G87" s="2"/>
      <c r="H87" s="2"/>
      <c r="I87" s="4"/>
    </row>
    <row r="88" spans="1:9" ht="16.5">
      <c r="A88" s="21" t="s">
        <v>157</v>
      </c>
      <c r="B88" s="21"/>
      <c r="C88" s="22" t="s">
        <v>3</v>
      </c>
      <c r="D88" s="22" t="s">
        <v>4</v>
      </c>
      <c r="E88" s="22" t="s">
        <v>5</v>
      </c>
      <c r="F88" s="22" t="s">
        <v>158</v>
      </c>
      <c r="G88" s="22" t="s">
        <v>7</v>
      </c>
      <c r="H88" s="22" t="s">
        <v>9</v>
      </c>
      <c r="I88" s="23" t="s">
        <v>7</v>
      </c>
    </row>
    <row r="89" spans="1:9" ht="15" customHeight="1">
      <c r="A89" s="24" t="s">
        <v>15</v>
      </c>
      <c r="B89" s="22" t="s">
        <v>160</v>
      </c>
      <c r="C89" s="25">
        <v>44</v>
      </c>
      <c r="D89" s="25">
        <v>55</v>
      </c>
      <c r="E89" s="25">
        <v>59</v>
      </c>
      <c r="F89" s="22">
        <f>C89+D89+E89</f>
        <v>158</v>
      </c>
      <c r="G89" s="26">
        <f>F89/3</f>
        <v>52.666666666666664</v>
      </c>
      <c r="H89" s="27">
        <v>0.5</v>
      </c>
      <c r="I89" s="28">
        <f>G89-H89</f>
        <v>52.166666666666664</v>
      </c>
    </row>
    <row r="90" spans="1:9" ht="15" customHeight="1">
      <c r="A90" s="29"/>
      <c r="B90" s="22"/>
      <c r="C90" s="25"/>
      <c r="D90" s="25"/>
      <c r="E90" s="25"/>
      <c r="F90" s="22"/>
      <c r="G90" s="26"/>
      <c r="H90" s="27"/>
      <c r="I90" s="28"/>
    </row>
    <row r="91" spans="1:9" ht="15" customHeight="1">
      <c r="A91" s="24" t="s">
        <v>17</v>
      </c>
      <c r="B91" s="22" t="s">
        <v>160</v>
      </c>
      <c r="C91" s="31">
        <v>58</v>
      </c>
      <c r="D91" s="31">
        <v>59</v>
      </c>
      <c r="E91" s="31">
        <v>64</v>
      </c>
      <c r="F91" s="22">
        <f>C91+D91+E91</f>
        <v>181</v>
      </c>
      <c r="G91" s="26">
        <f>F91/3</f>
        <v>60.333333333333336</v>
      </c>
      <c r="H91" s="27">
        <v>5.5</v>
      </c>
      <c r="I91" s="28">
        <f>G91-H91</f>
        <v>54.833333333333336</v>
      </c>
    </row>
    <row r="92" spans="1:9" ht="15" customHeight="1">
      <c r="A92" s="29"/>
      <c r="B92" s="22"/>
      <c r="C92" s="22"/>
      <c r="D92" s="22"/>
      <c r="E92" s="22"/>
      <c r="F92" s="22"/>
      <c r="G92" s="26"/>
      <c r="H92" s="27"/>
      <c r="I92" s="28"/>
    </row>
  </sheetData>
  <sheetProtection selectLockedCells="1" selectUnlockedCells="1"/>
  <mergeCells count="221">
    <mergeCell ref="A8:I8"/>
    <mergeCell ref="A10:D10"/>
    <mergeCell ref="A12:B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A20:D20"/>
    <mergeCell ref="A22:B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28:D28"/>
    <mergeCell ref="A30:B30"/>
    <mergeCell ref="B31:B32"/>
    <mergeCell ref="C31:C32"/>
    <mergeCell ref="D31:D32"/>
    <mergeCell ref="E31:E32"/>
    <mergeCell ref="F31:F32"/>
    <mergeCell ref="G31:G32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5:B36"/>
    <mergeCell ref="C35:C36"/>
    <mergeCell ref="D35:D36"/>
    <mergeCell ref="E35:E36"/>
    <mergeCell ref="F35:F36"/>
    <mergeCell ref="G35:G36"/>
    <mergeCell ref="H35:H36"/>
    <mergeCell ref="I35:I36"/>
    <mergeCell ref="C37:C38"/>
    <mergeCell ref="D37:D38"/>
    <mergeCell ref="E37:E38"/>
    <mergeCell ref="F37:F38"/>
    <mergeCell ref="G37:G38"/>
    <mergeCell ref="H37:H38"/>
    <mergeCell ref="I37:I38"/>
    <mergeCell ref="C39:C40"/>
    <mergeCell ref="D39:D40"/>
    <mergeCell ref="E39:E40"/>
    <mergeCell ref="F39:F40"/>
    <mergeCell ref="G39:G40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A52:D52"/>
    <mergeCell ref="A54:B54"/>
    <mergeCell ref="B55:B56"/>
    <mergeCell ref="C55:C56"/>
    <mergeCell ref="D55:D56"/>
    <mergeCell ref="E55:E56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C59:C60"/>
    <mergeCell ref="D59:D60"/>
    <mergeCell ref="E59:E60"/>
    <mergeCell ref="F59:F60"/>
    <mergeCell ref="G59:G60"/>
    <mergeCell ref="H59:H60"/>
    <mergeCell ref="I59:I60"/>
    <mergeCell ref="A62:D62"/>
    <mergeCell ref="A64:B64"/>
    <mergeCell ref="B65:B66"/>
    <mergeCell ref="C65:C66"/>
    <mergeCell ref="D65:D66"/>
    <mergeCell ref="E65:E66"/>
    <mergeCell ref="F65:F66"/>
    <mergeCell ref="G65:G66"/>
    <mergeCell ref="H65:H66"/>
    <mergeCell ref="I65:I66"/>
    <mergeCell ref="A68:D68"/>
    <mergeCell ref="A70:B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C75:C76"/>
    <mergeCell ref="D75:D76"/>
    <mergeCell ref="E75:E76"/>
    <mergeCell ref="F75:F76"/>
    <mergeCell ref="G75:G76"/>
    <mergeCell ref="H75:H76"/>
    <mergeCell ref="I75:I76"/>
    <mergeCell ref="A78:D78"/>
    <mergeCell ref="A80:B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D86"/>
    <mergeCell ref="A88:B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0"/>
  <sheetViews>
    <sheetView showGridLines="0" zoomScale="75" zoomScaleNormal="75" workbookViewId="0" topLeftCell="A1">
      <selection activeCell="E105" sqref="E105"/>
    </sheetView>
  </sheetViews>
  <sheetFormatPr defaultColWidth="11.421875" defaultRowHeight="15"/>
  <cols>
    <col min="1" max="1" width="21.57421875" style="0" customWidth="1"/>
    <col min="2" max="2" width="4.140625" style="0" customWidth="1"/>
    <col min="3" max="5" width="6.140625" style="0" customWidth="1"/>
    <col min="6" max="8" width="6.8515625" style="0" customWidth="1"/>
    <col min="9" max="9" width="9.00390625" style="0" customWidth="1"/>
    <col min="10" max="10" width="6.8515625" style="0" customWidth="1"/>
  </cols>
  <sheetData>
    <row r="2" spans="1:9" ht="16.5">
      <c r="A2" s="6" t="s">
        <v>1</v>
      </c>
      <c r="B2" s="6"/>
      <c r="C2" s="6"/>
      <c r="D2" s="6"/>
      <c r="E2" s="2"/>
      <c r="F2" s="2"/>
      <c r="G2" s="2"/>
      <c r="H2" s="2"/>
      <c r="I2" s="4"/>
    </row>
    <row r="4" spans="1:10" ht="15">
      <c r="A4" s="7" t="s">
        <v>2</v>
      </c>
      <c r="B4" s="7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7</v>
      </c>
    </row>
    <row r="5" spans="1:10" ht="15">
      <c r="A5" s="8" t="s">
        <v>27</v>
      </c>
      <c r="B5" s="8" t="s">
        <v>11</v>
      </c>
      <c r="C5" s="9">
        <v>1</v>
      </c>
      <c r="D5" s="9">
        <v>0.9</v>
      </c>
      <c r="E5" s="9">
        <v>1.1</v>
      </c>
      <c r="F5" s="9">
        <f>C5+D5+E5</f>
        <v>3</v>
      </c>
      <c r="G5" s="11">
        <f>F5+F6</f>
        <v>6</v>
      </c>
      <c r="H5" s="11">
        <f>G5/3</f>
        <v>2</v>
      </c>
      <c r="I5" s="7">
        <v>0.4</v>
      </c>
      <c r="J5" s="12">
        <f>H5-I5</f>
        <v>1.6</v>
      </c>
    </row>
    <row r="6" spans="1:10" ht="15">
      <c r="A6" s="13" t="s">
        <v>22</v>
      </c>
      <c r="B6" s="8" t="s">
        <v>13</v>
      </c>
      <c r="C6" s="9">
        <v>1</v>
      </c>
      <c r="D6" s="9">
        <v>0.9</v>
      </c>
      <c r="E6" s="9">
        <v>1.1</v>
      </c>
      <c r="F6" s="8">
        <f>C6+D6+E6</f>
        <v>3</v>
      </c>
      <c r="G6" s="11"/>
      <c r="H6" s="11"/>
      <c r="I6" s="7"/>
      <c r="J6" s="12"/>
    </row>
    <row r="7" spans="1:10" ht="15">
      <c r="A7" s="8" t="s">
        <v>31</v>
      </c>
      <c r="B7" s="8" t="s">
        <v>11</v>
      </c>
      <c r="C7" s="9">
        <v>1.2</v>
      </c>
      <c r="D7" s="9">
        <v>1</v>
      </c>
      <c r="E7" s="9">
        <v>1.3</v>
      </c>
      <c r="F7" s="8">
        <f>C7+D7+E7</f>
        <v>3.5</v>
      </c>
      <c r="G7" s="11">
        <f>F7+F8</f>
        <v>7</v>
      </c>
      <c r="H7" s="11">
        <f>G7/3</f>
        <v>2.3333333333333335</v>
      </c>
      <c r="I7" s="7">
        <v>0.4</v>
      </c>
      <c r="J7" s="11">
        <f>H7-I7</f>
        <v>1.9333333333333336</v>
      </c>
    </row>
    <row r="8" spans="1:10" ht="15">
      <c r="A8" s="13" t="s">
        <v>12</v>
      </c>
      <c r="B8" s="8" t="s">
        <v>13</v>
      </c>
      <c r="C8" s="9">
        <v>1.1</v>
      </c>
      <c r="D8" s="9">
        <v>1</v>
      </c>
      <c r="E8" s="9">
        <v>1.4</v>
      </c>
      <c r="F8" s="8">
        <f>C8+D8+E8</f>
        <v>3.5</v>
      </c>
      <c r="G8" s="11"/>
      <c r="H8" s="11"/>
      <c r="I8" s="7"/>
      <c r="J8" s="11"/>
    </row>
    <row r="9" spans="1:10" ht="15">
      <c r="A9" s="8" t="s">
        <v>196</v>
      </c>
      <c r="B9" s="8" t="s">
        <v>11</v>
      </c>
      <c r="C9" s="14">
        <v>1.5</v>
      </c>
      <c r="D9" s="9">
        <v>1.5</v>
      </c>
      <c r="E9" s="9">
        <v>1.4</v>
      </c>
      <c r="F9" s="8">
        <f>C9+D9+E9</f>
        <v>4.4</v>
      </c>
      <c r="G9" s="11">
        <f>F9+F10</f>
        <v>9</v>
      </c>
      <c r="H9" s="11">
        <f>G9/3</f>
        <v>3</v>
      </c>
      <c r="I9" s="7">
        <v>0.2</v>
      </c>
      <c r="J9" s="11">
        <f>H9-I9</f>
        <v>2.8</v>
      </c>
    </row>
    <row r="10" spans="1:10" ht="15">
      <c r="A10" s="13" t="s">
        <v>15</v>
      </c>
      <c r="B10" s="8" t="s">
        <v>13</v>
      </c>
      <c r="C10" s="14">
        <v>1.7</v>
      </c>
      <c r="D10" s="9">
        <v>1.5</v>
      </c>
      <c r="E10" s="9">
        <v>1.4</v>
      </c>
      <c r="F10" s="8">
        <f>C10+D10+E10</f>
        <v>4.6</v>
      </c>
      <c r="G10" s="11"/>
      <c r="H10" s="11"/>
      <c r="I10" s="7"/>
      <c r="J10" s="11"/>
    </row>
    <row r="11" spans="1:10" ht="15">
      <c r="A11" s="8" t="s">
        <v>28</v>
      </c>
      <c r="B11" s="8" t="s">
        <v>11</v>
      </c>
      <c r="C11" s="9">
        <v>1.1</v>
      </c>
      <c r="D11" s="9">
        <v>1.2</v>
      </c>
      <c r="E11" s="9">
        <v>1.5</v>
      </c>
      <c r="F11" s="9">
        <f>C11+D11+E11</f>
        <v>3.8</v>
      </c>
      <c r="G11" s="11">
        <f>F11+F12</f>
        <v>7.3</v>
      </c>
      <c r="H11" s="11">
        <f>G11/3</f>
        <v>2.433333333333333</v>
      </c>
      <c r="I11" s="7">
        <v>0</v>
      </c>
      <c r="J11" s="12">
        <f>H11-I11</f>
        <v>2.433333333333333</v>
      </c>
    </row>
    <row r="12" spans="1:10" ht="15">
      <c r="A12" s="13" t="s">
        <v>19</v>
      </c>
      <c r="B12" s="8" t="s">
        <v>13</v>
      </c>
      <c r="C12" s="9">
        <v>1</v>
      </c>
      <c r="D12" s="9">
        <v>1.2</v>
      </c>
      <c r="E12" s="9">
        <v>1.3</v>
      </c>
      <c r="F12" s="8">
        <f>C12+D12+E12</f>
        <v>3.5</v>
      </c>
      <c r="G12" s="11"/>
      <c r="H12" s="11"/>
      <c r="I12" s="7"/>
      <c r="J12" s="12"/>
    </row>
    <row r="13" spans="1:10" ht="15">
      <c r="A13" s="8" t="s">
        <v>18</v>
      </c>
      <c r="B13" s="8" t="s">
        <v>11</v>
      </c>
      <c r="C13" s="8">
        <v>1.3</v>
      </c>
      <c r="D13" s="8">
        <v>1.4</v>
      </c>
      <c r="E13" s="8">
        <v>1.6</v>
      </c>
      <c r="F13" s="8">
        <f>C13+D13+E13</f>
        <v>4.300000000000001</v>
      </c>
      <c r="G13" s="11">
        <f>F13+F14</f>
        <v>8.200000000000001</v>
      </c>
      <c r="H13" s="11">
        <f>G13/3</f>
        <v>2.733333333333334</v>
      </c>
      <c r="I13" s="7">
        <v>0.2</v>
      </c>
      <c r="J13" s="11">
        <f>H13-I13</f>
        <v>2.5333333333333337</v>
      </c>
    </row>
    <row r="14" spans="1:10" ht="15">
      <c r="A14" s="13" t="s">
        <v>19</v>
      </c>
      <c r="B14" s="8" t="s">
        <v>13</v>
      </c>
      <c r="C14" s="8">
        <v>1</v>
      </c>
      <c r="D14" s="8">
        <v>1.3</v>
      </c>
      <c r="E14" s="8">
        <v>1.6</v>
      </c>
      <c r="F14" s="8">
        <f>C14+D14+E14</f>
        <v>3.9</v>
      </c>
      <c r="G14" s="11"/>
      <c r="H14" s="11"/>
      <c r="I14" s="7"/>
      <c r="J14" s="11"/>
    </row>
    <row r="15" spans="1:10" ht="15">
      <c r="A15" s="8" t="s">
        <v>37</v>
      </c>
      <c r="B15" s="8" t="s">
        <v>11</v>
      </c>
      <c r="C15" s="15">
        <v>1.7</v>
      </c>
      <c r="D15" s="14">
        <v>1.8</v>
      </c>
      <c r="E15" s="14">
        <v>1.8</v>
      </c>
      <c r="F15" s="8">
        <f>C15+D15+E15</f>
        <v>5.3</v>
      </c>
      <c r="G15" s="11">
        <f>F15+F16</f>
        <v>10.899999999999999</v>
      </c>
      <c r="H15" s="11">
        <f>G15/3</f>
        <v>3.633333333333333</v>
      </c>
      <c r="I15" s="7">
        <v>0.2</v>
      </c>
      <c r="J15" s="11">
        <f>H15-I15</f>
        <v>3.4333333333333327</v>
      </c>
    </row>
    <row r="16" spans="1:10" ht="15">
      <c r="A16" s="13" t="s">
        <v>22</v>
      </c>
      <c r="B16" s="8" t="s">
        <v>13</v>
      </c>
      <c r="C16" s="15">
        <v>1.9</v>
      </c>
      <c r="D16" s="14">
        <v>1.8</v>
      </c>
      <c r="E16" s="14">
        <v>1.9</v>
      </c>
      <c r="F16" s="8">
        <f>C16+D16+E16</f>
        <v>5.6</v>
      </c>
      <c r="G16" s="11"/>
      <c r="H16" s="11"/>
      <c r="I16" s="7"/>
      <c r="J16" s="11"/>
    </row>
    <row r="17" spans="1:10" ht="15">
      <c r="A17" s="8" t="s">
        <v>29</v>
      </c>
      <c r="B17" s="8" t="s">
        <v>11</v>
      </c>
      <c r="C17" s="8">
        <v>1.3</v>
      </c>
      <c r="D17" s="15">
        <v>1.9</v>
      </c>
      <c r="E17" s="15">
        <v>2</v>
      </c>
      <c r="F17" s="8">
        <f>C17+D17+E17</f>
        <v>5.2</v>
      </c>
      <c r="G17" s="11">
        <f>F17+F18</f>
        <v>10.5</v>
      </c>
      <c r="H17" s="11">
        <f>G17/3</f>
        <v>3.5</v>
      </c>
      <c r="I17" s="7">
        <v>0.4</v>
      </c>
      <c r="J17" s="11">
        <f>H17-I17</f>
        <v>3.1</v>
      </c>
    </row>
    <row r="18" spans="1:10" ht="15">
      <c r="A18" s="13" t="s">
        <v>22</v>
      </c>
      <c r="B18" s="8" t="s">
        <v>13</v>
      </c>
      <c r="C18" s="8">
        <v>1.4</v>
      </c>
      <c r="D18" s="15">
        <v>1.9</v>
      </c>
      <c r="E18" s="15">
        <v>2</v>
      </c>
      <c r="F18" s="8">
        <f>C18+D18+E18</f>
        <v>5.3</v>
      </c>
      <c r="G18" s="11"/>
      <c r="H18" s="11"/>
      <c r="I18" s="7"/>
      <c r="J18" s="11"/>
    </row>
    <row r="19" spans="1:14" ht="15">
      <c r="A19" s="8" t="s">
        <v>25</v>
      </c>
      <c r="B19" s="8" t="s">
        <v>11</v>
      </c>
      <c r="C19" s="13">
        <v>2</v>
      </c>
      <c r="D19" s="13">
        <v>2</v>
      </c>
      <c r="E19" s="13">
        <v>2.1</v>
      </c>
      <c r="F19" s="8">
        <f>C19+D19+E19</f>
        <v>6.1</v>
      </c>
      <c r="G19" s="11">
        <f>F19+F20</f>
        <v>12</v>
      </c>
      <c r="H19" s="11">
        <f>G19/3</f>
        <v>4</v>
      </c>
      <c r="I19" s="7">
        <v>0.2</v>
      </c>
      <c r="J19" s="11">
        <f>H19-I19</f>
        <v>3.8</v>
      </c>
      <c r="N19" s="16"/>
    </row>
    <row r="20" spans="1:10" ht="15">
      <c r="A20" s="13" t="s">
        <v>26</v>
      </c>
      <c r="B20" s="8" t="s">
        <v>13</v>
      </c>
      <c r="C20" s="13">
        <v>1.8</v>
      </c>
      <c r="D20" s="13">
        <v>2</v>
      </c>
      <c r="E20" s="13">
        <v>2.1</v>
      </c>
      <c r="F20" s="8">
        <f>C20+D20+E20</f>
        <v>5.9</v>
      </c>
      <c r="G20" s="11"/>
      <c r="H20" s="11"/>
      <c r="I20" s="7"/>
      <c r="J20" s="11"/>
    </row>
    <row r="22" spans="1:9" ht="16.5">
      <c r="A22" s="6" t="s">
        <v>57</v>
      </c>
      <c r="B22" s="6"/>
      <c r="C22" s="6"/>
      <c r="D22" s="6"/>
      <c r="E22" s="2"/>
      <c r="F22" s="2"/>
      <c r="G22" s="2"/>
      <c r="H22" s="2"/>
      <c r="I22" s="4"/>
    </row>
    <row r="24" spans="1:10" ht="15">
      <c r="A24" s="7" t="s">
        <v>2</v>
      </c>
      <c r="B24" s="7"/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7" t="s">
        <v>8</v>
      </c>
      <c r="I24" s="7" t="s">
        <v>9</v>
      </c>
      <c r="J24" s="7" t="s">
        <v>7</v>
      </c>
    </row>
    <row r="25" spans="1:10" ht="15">
      <c r="A25" s="8" t="s">
        <v>197</v>
      </c>
      <c r="B25" s="8" t="s">
        <v>11</v>
      </c>
      <c r="C25" s="9">
        <v>2.3</v>
      </c>
      <c r="D25" s="9">
        <v>2.4</v>
      </c>
      <c r="E25" s="9">
        <v>2.7</v>
      </c>
      <c r="F25" s="9">
        <f>C25+D25+E25</f>
        <v>7.3999999999999995</v>
      </c>
      <c r="G25" s="11">
        <f>F25+F26</f>
        <v>14.399999999999999</v>
      </c>
      <c r="H25" s="11">
        <f>G25/3</f>
        <v>4.8</v>
      </c>
      <c r="I25" s="7">
        <v>0.4</v>
      </c>
      <c r="J25" s="12">
        <f>H25-I25</f>
        <v>4.3999999999999995</v>
      </c>
    </row>
    <row r="26" spans="1:10" ht="15">
      <c r="A26" s="13" t="s">
        <v>59</v>
      </c>
      <c r="B26" s="8" t="s">
        <v>13</v>
      </c>
      <c r="C26" s="9">
        <v>2.3</v>
      </c>
      <c r="D26" s="9">
        <v>2.3</v>
      </c>
      <c r="E26" s="9">
        <v>2.4</v>
      </c>
      <c r="F26" s="8">
        <f>C26+D26+E26</f>
        <v>7</v>
      </c>
      <c r="G26" s="11"/>
      <c r="H26" s="11"/>
      <c r="I26" s="7"/>
      <c r="J26" s="12"/>
    </row>
    <row r="27" spans="1:10" ht="15">
      <c r="A27" s="8" t="s">
        <v>84</v>
      </c>
      <c r="B27" s="8" t="s">
        <v>11</v>
      </c>
      <c r="C27" s="9">
        <v>2.2</v>
      </c>
      <c r="D27" s="9">
        <v>2.1</v>
      </c>
      <c r="E27" s="9">
        <v>2.3</v>
      </c>
      <c r="F27" s="8">
        <f>C27+D27+E27</f>
        <v>6.6000000000000005</v>
      </c>
      <c r="G27" s="11">
        <f>F27+F28</f>
        <v>13</v>
      </c>
      <c r="H27" s="11">
        <f>G27/3</f>
        <v>4.333333333333333</v>
      </c>
      <c r="I27" s="7">
        <v>0.2</v>
      </c>
      <c r="J27" s="11">
        <f>H27-I27</f>
        <v>4.133333333333333</v>
      </c>
    </row>
    <row r="28" spans="1:10" ht="15">
      <c r="A28" s="13" t="s">
        <v>81</v>
      </c>
      <c r="B28" s="8" t="s">
        <v>13</v>
      </c>
      <c r="C28" s="9">
        <v>2.2</v>
      </c>
      <c r="D28" s="9">
        <v>2</v>
      </c>
      <c r="E28" s="9">
        <v>2.2</v>
      </c>
      <c r="F28" s="8">
        <f>C28+D28+E28</f>
        <v>6.4</v>
      </c>
      <c r="G28" s="11"/>
      <c r="H28" s="11"/>
      <c r="I28" s="7"/>
      <c r="J28" s="11"/>
    </row>
    <row r="29" spans="1:10" ht="15">
      <c r="A29" s="8" t="s">
        <v>86</v>
      </c>
      <c r="B29" s="8" t="s">
        <v>11</v>
      </c>
      <c r="C29" s="9">
        <v>2.9</v>
      </c>
      <c r="D29" s="14">
        <v>3</v>
      </c>
      <c r="E29" s="15">
        <v>3.2</v>
      </c>
      <c r="F29" s="8">
        <f>C29+D29+E29</f>
        <v>9.100000000000001</v>
      </c>
      <c r="G29" s="11">
        <f>F29+F30</f>
        <v>18.1</v>
      </c>
      <c r="H29" s="11">
        <f>G29/3</f>
        <v>6.033333333333334</v>
      </c>
      <c r="I29" s="7">
        <v>0</v>
      </c>
      <c r="J29" s="11">
        <f>H29-I29</f>
        <v>6.033333333333334</v>
      </c>
    </row>
    <row r="30" spans="1:10" ht="15">
      <c r="A30" s="13" t="s">
        <v>12</v>
      </c>
      <c r="B30" s="8" t="s">
        <v>13</v>
      </c>
      <c r="C30" s="9">
        <v>2.9</v>
      </c>
      <c r="D30" s="14">
        <v>3</v>
      </c>
      <c r="E30" s="15">
        <v>3.1</v>
      </c>
      <c r="F30" s="8">
        <f>C30+D30+E30</f>
        <v>9</v>
      </c>
      <c r="G30" s="11"/>
      <c r="H30" s="11"/>
      <c r="I30" s="7"/>
      <c r="J30" s="11"/>
    </row>
    <row r="31" spans="1:10" ht="15">
      <c r="A31" s="8" t="s">
        <v>60</v>
      </c>
      <c r="B31" s="8" t="s">
        <v>11</v>
      </c>
      <c r="C31" s="9">
        <v>2.7</v>
      </c>
      <c r="D31" s="9">
        <v>2.8</v>
      </c>
      <c r="E31" s="9">
        <v>2.7</v>
      </c>
      <c r="F31" s="9">
        <f>C31+D31+E31</f>
        <v>8.2</v>
      </c>
      <c r="G31" s="11">
        <f>F31+F32</f>
        <v>16.2</v>
      </c>
      <c r="H31" s="11">
        <f>G31/3</f>
        <v>5.3999999999999995</v>
      </c>
      <c r="I31" s="7">
        <v>0.2</v>
      </c>
      <c r="J31" s="12">
        <f>H31-I31</f>
        <v>5.199999999999999</v>
      </c>
    </row>
    <row r="32" spans="1:10" ht="15">
      <c r="A32" s="13" t="s">
        <v>19</v>
      </c>
      <c r="B32" s="8" t="s">
        <v>13</v>
      </c>
      <c r="C32" s="9">
        <v>2.7</v>
      </c>
      <c r="D32" s="9">
        <v>2.7</v>
      </c>
      <c r="E32" s="9">
        <v>2.6</v>
      </c>
      <c r="F32" s="8">
        <f>C32+D32+E32</f>
        <v>8</v>
      </c>
      <c r="G32" s="11"/>
      <c r="H32" s="11"/>
      <c r="I32" s="7"/>
      <c r="J32" s="12"/>
    </row>
    <row r="33" spans="1:10" ht="15">
      <c r="A33" s="8" t="s">
        <v>66</v>
      </c>
      <c r="B33" s="8" t="s">
        <v>11</v>
      </c>
      <c r="C33" s="8">
        <v>2.8</v>
      </c>
      <c r="D33" s="8">
        <v>2.8</v>
      </c>
      <c r="E33" s="8">
        <v>2.8</v>
      </c>
      <c r="F33" s="8">
        <f>C33+D33+E33</f>
        <v>8.399999999999999</v>
      </c>
      <c r="G33" s="11">
        <f>F33+F34</f>
        <v>16.7</v>
      </c>
      <c r="H33" s="11">
        <f>G33/3</f>
        <v>5.566666666666666</v>
      </c>
      <c r="I33" s="7">
        <v>0.2</v>
      </c>
      <c r="J33" s="11">
        <f>H33-I33</f>
        <v>5.366666666666666</v>
      </c>
    </row>
    <row r="34" spans="1:10" ht="15">
      <c r="A34" s="13" t="s">
        <v>19</v>
      </c>
      <c r="B34" s="8" t="s">
        <v>13</v>
      </c>
      <c r="C34" s="8">
        <v>2.8</v>
      </c>
      <c r="D34" s="8">
        <v>2.8</v>
      </c>
      <c r="E34" s="8">
        <v>2.7</v>
      </c>
      <c r="F34" s="8">
        <f>C34+D34+E34</f>
        <v>8.3</v>
      </c>
      <c r="G34" s="11"/>
      <c r="H34" s="11"/>
      <c r="I34" s="7"/>
      <c r="J34" s="11"/>
    </row>
    <row r="35" spans="1:10" ht="15">
      <c r="A35" s="8" t="s">
        <v>69</v>
      </c>
      <c r="B35" s="8" t="s">
        <v>11</v>
      </c>
      <c r="C35" s="15">
        <v>3.6</v>
      </c>
      <c r="D35" s="9">
        <v>2.9</v>
      </c>
      <c r="E35" s="8">
        <v>3</v>
      </c>
      <c r="F35" s="8">
        <f>C35+D35+E35</f>
        <v>9.5</v>
      </c>
      <c r="G35" s="11">
        <f>F35+F36</f>
        <v>18.8</v>
      </c>
      <c r="H35" s="11">
        <f>G35/3</f>
        <v>6.266666666666667</v>
      </c>
      <c r="I35" s="7">
        <v>0.2</v>
      </c>
      <c r="J35" s="11">
        <f>H35-I35</f>
        <v>6.066666666666666</v>
      </c>
    </row>
    <row r="36" spans="1:10" ht="15">
      <c r="A36" s="13" t="s">
        <v>70</v>
      </c>
      <c r="B36" s="8" t="s">
        <v>13</v>
      </c>
      <c r="C36" s="15">
        <v>3.6</v>
      </c>
      <c r="D36" s="9">
        <v>2.8</v>
      </c>
      <c r="E36" s="8">
        <v>2.9</v>
      </c>
      <c r="F36" s="8">
        <f>C36+D36+E36</f>
        <v>9.3</v>
      </c>
      <c r="G36" s="11"/>
      <c r="H36" s="11"/>
      <c r="I36" s="7"/>
      <c r="J36" s="11"/>
    </row>
    <row r="37" spans="1:10" ht="15">
      <c r="A37" s="8" t="s">
        <v>67</v>
      </c>
      <c r="B37" s="8" t="s">
        <v>11</v>
      </c>
      <c r="C37" s="14">
        <v>3.4</v>
      </c>
      <c r="D37" s="15">
        <v>3.2</v>
      </c>
      <c r="E37" s="14">
        <v>3</v>
      </c>
      <c r="F37" s="8">
        <f>C37+D37+E37</f>
        <v>9.6</v>
      </c>
      <c r="G37" s="11">
        <f>F37+F38</f>
        <v>19.1</v>
      </c>
      <c r="H37" s="11">
        <f>G37/3</f>
        <v>6.366666666666667</v>
      </c>
      <c r="I37" s="7">
        <v>0.4</v>
      </c>
      <c r="J37" s="11">
        <f>H37-I37</f>
        <v>5.966666666666667</v>
      </c>
    </row>
    <row r="38" spans="1:10" ht="15">
      <c r="A38" s="13" t="s">
        <v>42</v>
      </c>
      <c r="B38" s="8" t="s">
        <v>13</v>
      </c>
      <c r="C38" s="14">
        <v>3.4</v>
      </c>
      <c r="D38" s="15">
        <v>3.1</v>
      </c>
      <c r="E38" s="14">
        <v>3</v>
      </c>
      <c r="F38" s="8">
        <f>C38+D38+E38</f>
        <v>9.5</v>
      </c>
      <c r="G38" s="11"/>
      <c r="H38" s="11"/>
      <c r="I38" s="7"/>
      <c r="J38" s="11"/>
    </row>
    <row r="39" spans="1:14" ht="15">
      <c r="A39" s="8" t="s">
        <v>76</v>
      </c>
      <c r="B39" s="8" t="s">
        <v>11</v>
      </c>
      <c r="C39" s="13">
        <v>3.9</v>
      </c>
      <c r="D39" s="13">
        <v>3.5</v>
      </c>
      <c r="E39" s="13">
        <v>3.6</v>
      </c>
      <c r="F39" s="8">
        <f>C39+D39+E39</f>
        <v>11</v>
      </c>
      <c r="G39" s="11">
        <f>F39+F40</f>
        <v>21.9</v>
      </c>
      <c r="H39" s="11">
        <f>G39/3</f>
        <v>7.3</v>
      </c>
      <c r="I39" s="7">
        <v>0.2</v>
      </c>
      <c r="J39" s="11">
        <f>H39-I39</f>
        <v>7.1</v>
      </c>
      <c r="N39" s="16"/>
    </row>
    <row r="40" spans="1:10" ht="15">
      <c r="A40" s="13" t="s">
        <v>70</v>
      </c>
      <c r="B40" s="8" t="s">
        <v>13</v>
      </c>
      <c r="C40" s="13">
        <v>3.9</v>
      </c>
      <c r="D40" s="13">
        <v>3.5</v>
      </c>
      <c r="E40" s="13">
        <v>3.5</v>
      </c>
      <c r="F40" s="8">
        <f>C40+D40+E40</f>
        <v>10.9</v>
      </c>
      <c r="G40" s="11"/>
      <c r="H40" s="11"/>
      <c r="I40" s="7"/>
      <c r="J40" s="11"/>
    </row>
    <row r="42" spans="1:9" ht="16.5">
      <c r="A42" s="6" t="s">
        <v>117</v>
      </c>
      <c r="B42" s="6"/>
      <c r="C42" s="6"/>
      <c r="D42" s="6"/>
      <c r="E42" s="2"/>
      <c r="F42" s="2"/>
      <c r="G42" s="2"/>
      <c r="H42" s="2"/>
      <c r="I42" s="4"/>
    </row>
    <row r="44" spans="1:10" ht="15">
      <c r="A44" s="7" t="s">
        <v>2</v>
      </c>
      <c r="B44" s="7"/>
      <c r="C44" s="7" t="s">
        <v>3</v>
      </c>
      <c r="D44" s="7" t="s">
        <v>4</v>
      </c>
      <c r="E44" s="7" t="s">
        <v>5</v>
      </c>
      <c r="F44" s="7" t="s">
        <v>6</v>
      </c>
      <c r="G44" s="7" t="s">
        <v>7</v>
      </c>
      <c r="H44" s="7" t="s">
        <v>8</v>
      </c>
      <c r="I44" s="7" t="s">
        <v>9</v>
      </c>
      <c r="J44" s="7" t="s">
        <v>7</v>
      </c>
    </row>
    <row r="45" spans="1:10" ht="15">
      <c r="A45" s="8" t="s">
        <v>118</v>
      </c>
      <c r="B45" s="8" t="s">
        <v>11</v>
      </c>
      <c r="C45" s="9">
        <v>3.7</v>
      </c>
      <c r="D45" s="9">
        <v>3.6</v>
      </c>
      <c r="E45" s="9">
        <v>3.7</v>
      </c>
      <c r="F45" s="9">
        <f>C45+D45+E45</f>
        <v>11</v>
      </c>
      <c r="G45" s="11">
        <f>F45+F46</f>
        <v>21.7</v>
      </c>
      <c r="H45" s="11">
        <f>G45/3</f>
        <v>7.233333333333333</v>
      </c>
      <c r="I45" s="7">
        <v>0.8</v>
      </c>
      <c r="J45" s="12">
        <f>H45-I45</f>
        <v>6.433333333333334</v>
      </c>
    </row>
    <row r="46" spans="1:10" ht="15">
      <c r="A46" s="13" t="s">
        <v>70</v>
      </c>
      <c r="B46" s="8" t="s">
        <v>13</v>
      </c>
      <c r="C46" s="9">
        <v>3.6</v>
      </c>
      <c r="D46" s="9">
        <v>3.5</v>
      </c>
      <c r="E46" s="9">
        <v>3.6</v>
      </c>
      <c r="F46" s="8">
        <f>C46+D46+E46</f>
        <v>10.7</v>
      </c>
      <c r="G46" s="11"/>
      <c r="H46" s="11"/>
      <c r="I46" s="7"/>
      <c r="J46" s="12"/>
    </row>
    <row r="47" spans="1:10" ht="15">
      <c r="A47" s="8" t="s">
        <v>131</v>
      </c>
      <c r="B47" s="8" t="s">
        <v>11</v>
      </c>
      <c r="C47" s="9">
        <v>3.9</v>
      </c>
      <c r="D47" s="9">
        <v>3.9</v>
      </c>
      <c r="E47" s="9">
        <v>4.1</v>
      </c>
      <c r="F47" s="8">
        <f>C47+D47+E47</f>
        <v>11.899999999999999</v>
      </c>
      <c r="G47" s="11">
        <f>F47+F48</f>
        <v>23.5</v>
      </c>
      <c r="H47" s="11">
        <f>G47/3</f>
        <v>7.833333333333333</v>
      </c>
      <c r="I47" s="7">
        <v>0</v>
      </c>
      <c r="J47" s="11">
        <f>H47-I47</f>
        <v>7.833333333333333</v>
      </c>
    </row>
    <row r="48" spans="1:10" ht="15">
      <c r="A48" s="13" t="s">
        <v>42</v>
      </c>
      <c r="B48" s="8" t="s">
        <v>13</v>
      </c>
      <c r="C48" s="9">
        <v>3.8</v>
      </c>
      <c r="D48" s="9">
        <v>3.8</v>
      </c>
      <c r="E48" s="9">
        <v>4</v>
      </c>
      <c r="F48" s="8">
        <f>C48+D48+E48</f>
        <v>11.6</v>
      </c>
      <c r="G48" s="11"/>
      <c r="H48" s="11"/>
      <c r="I48" s="7"/>
      <c r="J48" s="11"/>
    </row>
    <row r="49" spans="1:10" ht="15">
      <c r="A49" s="8" t="s">
        <v>198</v>
      </c>
      <c r="B49" s="8" t="s">
        <v>11</v>
      </c>
      <c r="C49" s="9">
        <v>4.4</v>
      </c>
      <c r="D49" s="9">
        <v>4.3</v>
      </c>
      <c r="E49" s="9">
        <v>4.1</v>
      </c>
      <c r="F49" s="8">
        <f>C49+D49+E49</f>
        <v>12.799999999999999</v>
      </c>
      <c r="G49" s="11">
        <f>F49+F50</f>
        <v>25.299999999999997</v>
      </c>
      <c r="H49" s="11">
        <f>G49/3</f>
        <v>8.433333333333332</v>
      </c>
      <c r="I49" s="7">
        <v>0</v>
      </c>
      <c r="J49" s="11">
        <f>H49-I49</f>
        <v>8.433333333333332</v>
      </c>
    </row>
    <row r="50" spans="1:10" ht="15">
      <c r="A50" s="13" t="s">
        <v>33</v>
      </c>
      <c r="B50" s="8" t="s">
        <v>13</v>
      </c>
      <c r="C50" s="9">
        <v>4.2</v>
      </c>
      <c r="D50" s="9">
        <v>4.2</v>
      </c>
      <c r="E50" s="9">
        <v>4.1</v>
      </c>
      <c r="F50" s="8">
        <f>C50+D50+E50</f>
        <v>12.5</v>
      </c>
      <c r="G50" s="11"/>
      <c r="H50" s="11"/>
      <c r="I50" s="7"/>
      <c r="J50" s="11"/>
    </row>
    <row r="51" spans="1:10" ht="15">
      <c r="A51" s="8" t="s">
        <v>199</v>
      </c>
      <c r="B51" s="8" t="s">
        <v>11</v>
      </c>
      <c r="C51" s="15">
        <v>4.8</v>
      </c>
      <c r="D51" s="15">
        <v>4.7</v>
      </c>
      <c r="E51" s="13">
        <v>4.7</v>
      </c>
      <c r="F51" s="9">
        <f>C51+D51+E51</f>
        <v>14.2</v>
      </c>
      <c r="G51" s="11">
        <f>F51+F52</f>
        <v>28.099999999999998</v>
      </c>
      <c r="H51" s="11">
        <f>G51/3</f>
        <v>9.366666666666665</v>
      </c>
      <c r="I51" s="7">
        <v>0</v>
      </c>
      <c r="J51" s="12">
        <f>H51-I51</f>
        <v>9.366666666666665</v>
      </c>
    </row>
    <row r="52" spans="1:10" ht="15">
      <c r="A52" s="13" t="s">
        <v>19</v>
      </c>
      <c r="B52" s="8" t="s">
        <v>13</v>
      </c>
      <c r="C52" s="15">
        <v>4.6</v>
      </c>
      <c r="D52" s="15">
        <v>4.6</v>
      </c>
      <c r="E52" s="13">
        <v>4.7</v>
      </c>
      <c r="F52" s="8">
        <f>C52+D52+E52</f>
        <v>13.899999999999999</v>
      </c>
      <c r="G52" s="11"/>
      <c r="H52" s="11"/>
      <c r="I52" s="7"/>
      <c r="J52" s="12"/>
    </row>
    <row r="53" spans="1:10" ht="15">
      <c r="A53" s="8" t="s">
        <v>129</v>
      </c>
      <c r="B53" s="8" t="s">
        <v>11</v>
      </c>
      <c r="C53" s="14">
        <v>4.7</v>
      </c>
      <c r="D53" s="14">
        <v>4.6</v>
      </c>
      <c r="E53" s="14">
        <v>4.6</v>
      </c>
      <c r="F53" s="8">
        <f>C53+D53+E53</f>
        <v>13.9</v>
      </c>
      <c r="G53" s="11">
        <f>F53+F54</f>
        <v>27.4</v>
      </c>
      <c r="H53" s="11">
        <f>G53/3</f>
        <v>9.133333333333333</v>
      </c>
      <c r="I53" s="7">
        <v>0.4</v>
      </c>
      <c r="J53" s="11">
        <f>H53-I53</f>
        <v>8.733333333333333</v>
      </c>
    </row>
    <row r="54" spans="1:10" ht="15">
      <c r="A54" s="13" t="s">
        <v>42</v>
      </c>
      <c r="B54" s="8" t="s">
        <v>13</v>
      </c>
      <c r="C54" s="14">
        <v>4.6</v>
      </c>
      <c r="D54" s="14">
        <v>4.4</v>
      </c>
      <c r="E54" s="14">
        <v>4.5</v>
      </c>
      <c r="F54" s="8">
        <f>C54+D54+E54</f>
        <v>13.5</v>
      </c>
      <c r="G54" s="11"/>
      <c r="H54" s="11"/>
      <c r="I54" s="7"/>
      <c r="J54" s="11"/>
    </row>
    <row r="55" spans="1:10" ht="15">
      <c r="A55" s="8" t="s">
        <v>128</v>
      </c>
      <c r="B55" s="8" t="s">
        <v>11</v>
      </c>
      <c r="C55" s="8">
        <v>4.3</v>
      </c>
      <c r="D55" s="8">
        <v>4.1</v>
      </c>
      <c r="E55" s="8">
        <v>4.2</v>
      </c>
      <c r="F55" s="8">
        <f>C55+D55+E55</f>
        <v>12.599999999999998</v>
      </c>
      <c r="G55" s="11">
        <f>F55+F56</f>
        <v>24.799999999999997</v>
      </c>
      <c r="H55" s="11">
        <f>G55/3</f>
        <v>8.266666666666666</v>
      </c>
      <c r="I55" s="7">
        <v>0.6</v>
      </c>
      <c r="J55" s="11">
        <f>H55-I55</f>
        <v>7.666666666666666</v>
      </c>
    </row>
    <row r="56" spans="1:10" ht="15">
      <c r="A56" s="13" t="s">
        <v>19</v>
      </c>
      <c r="B56" s="8" t="s">
        <v>13</v>
      </c>
      <c r="C56" s="8">
        <v>4.1</v>
      </c>
      <c r="D56" s="8">
        <v>4</v>
      </c>
      <c r="E56" s="8">
        <v>4.1</v>
      </c>
      <c r="F56" s="8">
        <f>C56+D56+E56</f>
        <v>12.2</v>
      </c>
      <c r="G56" s="11"/>
      <c r="H56" s="11"/>
      <c r="I56" s="7"/>
      <c r="J56" s="11"/>
    </row>
    <row r="57" spans="1:10" ht="15">
      <c r="A57" s="8" t="s">
        <v>35</v>
      </c>
      <c r="B57" s="8" t="s">
        <v>11</v>
      </c>
      <c r="C57" s="13">
        <v>4.9</v>
      </c>
      <c r="D57" s="13">
        <v>4.9</v>
      </c>
      <c r="E57" s="15">
        <v>4.7</v>
      </c>
      <c r="F57" s="8">
        <f>C57+D57+E57</f>
        <v>14.5</v>
      </c>
      <c r="G57" s="11">
        <f>F57+F58</f>
        <v>28.7</v>
      </c>
      <c r="H57" s="11">
        <f>G57/3</f>
        <v>9.566666666666666</v>
      </c>
      <c r="I57" s="7">
        <v>0.2</v>
      </c>
      <c r="J57" s="11">
        <f>H57-I57</f>
        <v>9.366666666666667</v>
      </c>
    </row>
    <row r="58" spans="1:10" ht="15">
      <c r="A58" s="13" t="s">
        <v>19</v>
      </c>
      <c r="B58" s="8" t="s">
        <v>13</v>
      </c>
      <c r="C58" s="13">
        <v>4.8</v>
      </c>
      <c r="D58" s="13">
        <v>4.8</v>
      </c>
      <c r="E58" s="15">
        <v>4.6</v>
      </c>
      <c r="F58" s="8">
        <f>C58+D58+E58</f>
        <v>14.2</v>
      </c>
      <c r="G58" s="11"/>
      <c r="H58" s="11"/>
      <c r="I58" s="7"/>
      <c r="J58" s="11"/>
    </row>
    <row r="60" spans="1:9" ht="16.5">
      <c r="A60" s="6" t="s">
        <v>132</v>
      </c>
      <c r="B60" s="6"/>
      <c r="C60" s="6"/>
      <c r="D60" s="6"/>
      <c r="E60" s="2"/>
      <c r="F60" s="2"/>
      <c r="G60" s="2"/>
      <c r="H60" s="2"/>
      <c r="I60" s="4"/>
    </row>
    <row r="62" spans="1:10" ht="15">
      <c r="A62" s="7" t="s">
        <v>2</v>
      </c>
      <c r="B62" s="7"/>
      <c r="C62" s="7" t="s">
        <v>3</v>
      </c>
      <c r="D62" s="7" t="s">
        <v>4</v>
      </c>
      <c r="E62" s="7" t="s">
        <v>5</v>
      </c>
      <c r="F62" s="7" t="s">
        <v>6</v>
      </c>
      <c r="G62" s="7" t="s">
        <v>7</v>
      </c>
      <c r="H62" s="7" t="s">
        <v>8</v>
      </c>
      <c r="I62" s="7" t="s">
        <v>9</v>
      </c>
      <c r="J62" s="7" t="s">
        <v>7</v>
      </c>
    </row>
    <row r="63" spans="1:10" ht="15">
      <c r="A63" s="8" t="s">
        <v>200</v>
      </c>
      <c r="B63" s="8" t="s">
        <v>11</v>
      </c>
      <c r="C63" s="9">
        <v>4.3</v>
      </c>
      <c r="D63" s="9">
        <v>4.3</v>
      </c>
      <c r="E63" s="9">
        <v>4.2</v>
      </c>
      <c r="F63" s="9">
        <f>C63+D63+E63</f>
        <v>12.8</v>
      </c>
      <c r="G63" s="11">
        <f>F63+F64</f>
        <v>25.400000000000002</v>
      </c>
      <c r="H63" s="11">
        <f>G63/3</f>
        <v>8.466666666666667</v>
      </c>
      <c r="I63" s="7">
        <v>0.4</v>
      </c>
      <c r="J63" s="12">
        <f>H63-I63</f>
        <v>8.066666666666666</v>
      </c>
    </row>
    <row r="64" spans="1:10" ht="15">
      <c r="A64" s="13" t="s">
        <v>26</v>
      </c>
      <c r="B64" s="8" t="s">
        <v>13</v>
      </c>
      <c r="C64" s="9">
        <v>4.2</v>
      </c>
      <c r="D64" s="9">
        <v>4.2</v>
      </c>
      <c r="E64" s="9">
        <v>4.2</v>
      </c>
      <c r="F64" s="8">
        <f>C64+D64+E64</f>
        <v>12.600000000000001</v>
      </c>
      <c r="G64" s="11"/>
      <c r="H64" s="11"/>
      <c r="I64" s="7"/>
      <c r="J64" s="12"/>
    </row>
    <row r="65" spans="1:10" ht="15">
      <c r="A65" s="8" t="s">
        <v>140</v>
      </c>
      <c r="B65" s="8" t="s">
        <v>11</v>
      </c>
      <c r="C65" s="15">
        <v>5</v>
      </c>
      <c r="D65" s="14">
        <v>5.1</v>
      </c>
      <c r="E65" s="15">
        <v>5.3</v>
      </c>
      <c r="F65" s="8">
        <f>C65+D65+E65</f>
        <v>15.399999999999999</v>
      </c>
      <c r="G65" s="11">
        <f>F65+F66</f>
        <v>30.5</v>
      </c>
      <c r="H65" s="11">
        <f>G65/3</f>
        <v>10.166666666666666</v>
      </c>
      <c r="I65" s="7">
        <v>0</v>
      </c>
      <c r="J65" s="11">
        <f>H65-I65</f>
        <v>10.166666666666666</v>
      </c>
    </row>
    <row r="66" spans="1:10" ht="15">
      <c r="A66" s="13" t="s">
        <v>19</v>
      </c>
      <c r="B66" s="8" t="s">
        <v>13</v>
      </c>
      <c r="C66" s="15">
        <v>4.9</v>
      </c>
      <c r="D66" s="14">
        <v>5</v>
      </c>
      <c r="E66" s="15">
        <v>5.2</v>
      </c>
      <c r="F66" s="8">
        <f>C66+D66+E66</f>
        <v>15.100000000000001</v>
      </c>
      <c r="G66" s="11"/>
      <c r="H66" s="11"/>
      <c r="I66" s="7"/>
      <c r="J66" s="11"/>
    </row>
    <row r="67" spans="1:10" ht="15">
      <c r="A67" s="8" t="s">
        <v>141</v>
      </c>
      <c r="B67" s="8" t="s">
        <v>11</v>
      </c>
      <c r="C67" s="9">
        <v>4.6</v>
      </c>
      <c r="D67" s="9">
        <v>4.7</v>
      </c>
      <c r="E67" s="9">
        <v>4.7</v>
      </c>
      <c r="F67" s="8">
        <f>C67+D67+E67</f>
        <v>14</v>
      </c>
      <c r="G67" s="11">
        <f>F67+F68</f>
        <v>27.7</v>
      </c>
      <c r="H67" s="11">
        <f>G67/3</f>
        <v>9.233333333333333</v>
      </c>
      <c r="I67" s="7">
        <v>0</v>
      </c>
      <c r="J67" s="11">
        <f>H67-I67</f>
        <v>9.233333333333333</v>
      </c>
    </row>
    <row r="68" spans="1:10" ht="15">
      <c r="A68" s="13" t="s">
        <v>26</v>
      </c>
      <c r="B68" s="8" t="s">
        <v>13</v>
      </c>
      <c r="C68" s="9">
        <v>4.5</v>
      </c>
      <c r="D68" s="9">
        <v>4.6</v>
      </c>
      <c r="E68" s="9">
        <v>4.6</v>
      </c>
      <c r="F68" s="8">
        <f>C68+D68+E68</f>
        <v>13.7</v>
      </c>
      <c r="G68" s="11"/>
      <c r="H68" s="11"/>
      <c r="I68" s="7"/>
      <c r="J68" s="11"/>
    </row>
    <row r="69" spans="1:10" ht="15">
      <c r="A69" s="8" t="s">
        <v>133</v>
      </c>
      <c r="B69" s="8" t="s">
        <v>11</v>
      </c>
      <c r="C69" s="13">
        <v>5.1</v>
      </c>
      <c r="D69" s="13">
        <v>5.2</v>
      </c>
      <c r="E69" s="9">
        <v>5.1</v>
      </c>
      <c r="F69" s="9">
        <f>C69+D69+E69</f>
        <v>15.4</v>
      </c>
      <c r="G69" s="11">
        <f>F69+F70</f>
        <v>30.6</v>
      </c>
      <c r="H69" s="11">
        <f>G69/3</f>
        <v>10.200000000000001</v>
      </c>
      <c r="I69" s="7">
        <v>0.6</v>
      </c>
      <c r="J69" s="12">
        <f>H69-I69</f>
        <v>9.600000000000001</v>
      </c>
    </row>
    <row r="70" spans="1:10" ht="15">
      <c r="A70" s="13" t="s">
        <v>12</v>
      </c>
      <c r="B70" s="8" t="s">
        <v>13</v>
      </c>
      <c r="C70" s="13">
        <v>5</v>
      </c>
      <c r="D70" s="13">
        <v>5.2</v>
      </c>
      <c r="E70" s="9">
        <v>5</v>
      </c>
      <c r="F70" s="8">
        <f>C70+D70+E70</f>
        <v>15.2</v>
      </c>
      <c r="G70" s="11"/>
      <c r="H70" s="11"/>
      <c r="I70" s="7"/>
      <c r="J70" s="12"/>
    </row>
    <row r="71" spans="1:10" ht="15">
      <c r="A71" s="8" t="s">
        <v>201</v>
      </c>
      <c r="B71" s="8" t="s">
        <v>11</v>
      </c>
      <c r="C71" s="8">
        <v>4.9</v>
      </c>
      <c r="D71" s="8">
        <v>4.8</v>
      </c>
      <c r="E71" s="14">
        <v>5.1</v>
      </c>
      <c r="F71" s="8">
        <f>C71+D71+E71</f>
        <v>14.799999999999999</v>
      </c>
      <c r="G71" s="11">
        <f>F71+F72</f>
        <v>29.4</v>
      </c>
      <c r="H71" s="11">
        <f>G71/3</f>
        <v>9.799999999999999</v>
      </c>
      <c r="I71" s="7">
        <v>0.6</v>
      </c>
      <c r="J71" s="11">
        <f>H71-I71</f>
        <v>9.2</v>
      </c>
    </row>
    <row r="72" spans="1:10" ht="15">
      <c r="A72" s="13" t="s">
        <v>12</v>
      </c>
      <c r="B72" s="8" t="s">
        <v>13</v>
      </c>
      <c r="C72" s="8">
        <v>4.8</v>
      </c>
      <c r="D72" s="8">
        <v>4.7</v>
      </c>
      <c r="E72" s="14">
        <v>5.1</v>
      </c>
      <c r="F72" s="8">
        <f>C72+D72+E72</f>
        <v>14.6</v>
      </c>
      <c r="G72" s="11"/>
      <c r="H72" s="11"/>
      <c r="I72" s="7"/>
      <c r="J72" s="11"/>
    </row>
    <row r="73" spans="1:10" ht="15">
      <c r="A73" s="8" t="s">
        <v>135</v>
      </c>
      <c r="B73" s="8" t="s">
        <v>11</v>
      </c>
      <c r="C73" s="8">
        <v>4.6</v>
      </c>
      <c r="D73" s="8">
        <v>4.6</v>
      </c>
      <c r="E73" s="8">
        <v>4.8</v>
      </c>
      <c r="F73" s="8">
        <f>C73+D73+E73</f>
        <v>14</v>
      </c>
      <c r="G73" s="11">
        <f>F73+F74</f>
        <v>27.9</v>
      </c>
      <c r="H73" s="11">
        <f>G73/3</f>
        <v>9.299999999999999</v>
      </c>
      <c r="I73" s="7">
        <v>0.8</v>
      </c>
      <c r="J73" s="11">
        <v>8.5</v>
      </c>
    </row>
    <row r="74" spans="1:10" ht="15">
      <c r="A74" s="13" t="s">
        <v>19</v>
      </c>
      <c r="B74" s="8" t="s">
        <v>13</v>
      </c>
      <c r="C74" s="8">
        <v>4.6</v>
      </c>
      <c r="D74" s="8">
        <v>4.6</v>
      </c>
      <c r="E74" s="8">
        <v>4.7</v>
      </c>
      <c r="F74" s="8">
        <f>C74+D74+E74</f>
        <v>13.899999999999999</v>
      </c>
      <c r="G74" s="11"/>
      <c r="H74" s="11"/>
      <c r="I74" s="7"/>
      <c r="J74" s="11"/>
    </row>
    <row r="75" spans="1:10" ht="15">
      <c r="A75" s="8" t="s">
        <v>136</v>
      </c>
      <c r="B75" s="8" t="s">
        <v>11</v>
      </c>
      <c r="C75" s="14">
        <v>4.9</v>
      </c>
      <c r="D75" s="15">
        <v>5.1</v>
      </c>
      <c r="E75" s="13">
        <v>5.6</v>
      </c>
      <c r="F75" s="8">
        <f>C75+D75+E75</f>
        <v>15.6</v>
      </c>
      <c r="G75" s="11">
        <f>F75+F76</f>
        <v>31.2</v>
      </c>
      <c r="H75" s="11">
        <f>G75/3</f>
        <v>10.4</v>
      </c>
      <c r="I75" s="7">
        <v>0.4</v>
      </c>
      <c r="J75" s="11">
        <f>H75-I75</f>
        <v>10</v>
      </c>
    </row>
    <row r="76" spans="1:10" ht="15">
      <c r="A76" s="13" t="s">
        <v>19</v>
      </c>
      <c r="B76" s="8" t="s">
        <v>13</v>
      </c>
      <c r="C76" s="14">
        <v>4.9</v>
      </c>
      <c r="D76" s="15">
        <v>5.1</v>
      </c>
      <c r="E76" s="13">
        <v>5.6</v>
      </c>
      <c r="F76" s="8">
        <f>C76+D76+E76</f>
        <v>15.6</v>
      </c>
      <c r="G76" s="11"/>
      <c r="H76" s="11"/>
      <c r="I76" s="7"/>
      <c r="J76" s="11"/>
    </row>
    <row r="78" spans="1:9" ht="16.5">
      <c r="A78" s="6" t="s">
        <v>168</v>
      </c>
      <c r="B78" s="6"/>
      <c r="C78" s="6"/>
      <c r="D78" s="6"/>
      <c r="E78" s="2"/>
      <c r="F78" s="2"/>
      <c r="G78" s="2"/>
      <c r="H78" s="2"/>
      <c r="I78" s="4"/>
    </row>
    <row r="79" spans="1:9" ht="16.5">
      <c r="A79" s="20"/>
      <c r="B79" s="20"/>
      <c r="C79" s="20"/>
      <c r="D79" s="2"/>
      <c r="E79" s="2"/>
      <c r="F79" s="2"/>
      <c r="G79" s="2"/>
      <c r="H79" s="2"/>
      <c r="I79" s="4"/>
    </row>
    <row r="80" spans="1:9" ht="16.5">
      <c r="A80" s="21" t="s">
        <v>157</v>
      </c>
      <c r="B80" s="21"/>
      <c r="C80" s="22" t="s">
        <v>3</v>
      </c>
      <c r="D80" s="22" t="s">
        <v>4</v>
      </c>
      <c r="E80" s="22" t="s">
        <v>5</v>
      </c>
      <c r="F80" s="22" t="s">
        <v>158</v>
      </c>
      <c r="G80" s="22" t="s">
        <v>7</v>
      </c>
      <c r="H80" s="22" t="s">
        <v>9</v>
      </c>
      <c r="I80" s="23" t="s">
        <v>7</v>
      </c>
    </row>
    <row r="81" spans="1:9" ht="15">
      <c r="A81" s="24" t="s">
        <v>202</v>
      </c>
      <c r="B81" s="22" t="s">
        <v>160</v>
      </c>
      <c r="C81" s="22">
        <v>30</v>
      </c>
      <c r="D81" s="22">
        <v>32</v>
      </c>
      <c r="E81" s="22">
        <v>30</v>
      </c>
      <c r="F81" s="22">
        <f>C81+D81+E81</f>
        <v>92</v>
      </c>
      <c r="G81" s="26">
        <f>F81/3</f>
        <v>30.666666666666668</v>
      </c>
      <c r="H81" s="27">
        <v>3.5</v>
      </c>
      <c r="I81" s="28">
        <f>G81-H81</f>
        <v>27.166666666666668</v>
      </c>
    </row>
    <row r="82" spans="1:9" ht="15">
      <c r="A82" s="29" t="s">
        <v>33</v>
      </c>
      <c r="B82" s="22"/>
      <c r="C82" s="22"/>
      <c r="D82" s="22"/>
      <c r="E82" s="22"/>
      <c r="F82" s="22"/>
      <c r="G82" s="26"/>
      <c r="H82" s="27"/>
      <c r="I82" s="28"/>
    </row>
    <row r="83" spans="1:9" ht="15">
      <c r="A83" s="24" t="s">
        <v>203</v>
      </c>
      <c r="B83" s="22" t="s">
        <v>160</v>
      </c>
      <c r="C83" s="22">
        <v>28</v>
      </c>
      <c r="D83" s="22">
        <v>30</v>
      </c>
      <c r="E83" s="22">
        <v>28</v>
      </c>
      <c r="F83" s="22">
        <f>C83+D83+E83</f>
        <v>86</v>
      </c>
      <c r="G83" s="26">
        <f>F83/3</f>
        <v>28.666666666666668</v>
      </c>
      <c r="H83" s="27">
        <v>3</v>
      </c>
      <c r="I83" s="28">
        <f>G83-H83</f>
        <v>25.666666666666668</v>
      </c>
    </row>
    <row r="84" spans="1:9" ht="15">
      <c r="A84" s="29" t="s">
        <v>59</v>
      </c>
      <c r="B84" s="22"/>
      <c r="C84" s="22"/>
      <c r="D84" s="22"/>
      <c r="E84" s="22"/>
      <c r="F84" s="22"/>
      <c r="G84" s="26"/>
      <c r="H84" s="27"/>
      <c r="I84" s="28"/>
    </row>
    <row r="85" spans="1:9" ht="15">
      <c r="A85" s="24" t="s">
        <v>178</v>
      </c>
      <c r="B85" s="33" t="s">
        <v>160</v>
      </c>
      <c r="C85" s="22">
        <v>36</v>
      </c>
      <c r="D85" s="22">
        <v>37</v>
      </c>
      <c r="E85" s="22">
        <v>32</v>
      </c>
      <c r="F85" s="22">
        <f>C85+D85+E85</f>
        <v>105</v>
      </c>
      <c r="G85" s="26">
        <f>F85/3</f>
        <v>35</v>
      </c>
      <c r="H85" s="27">
        <v>1</v>
      </c>
      <c r="I85" s="28">
        <f>G85-H85</f>
        <v>34</v>
      </c>
    </row>
    <row r="86" spans="1:9" ht="15">
      <c r="A86" s="29" t="s">
        <v>12</v>
      </c>
      <c r="B86" s="34"/>
      <c r="C86" s="22"/>
      <c r="D86" s="22"/>
      <c r="E86" s="22"/>
      <c r="F86" s="22"/>
      <c r="G86" s="26"/>
      <c r="H86" s="27"/>
      <c r="I86" s="28"/>
    </row>
    <row r="87" spans="1:9" ht="15">
      <c r="A87" s="35" t="s">
        <v>179</v>
      </c>
      <c r="B87" s="36" t="s">
        <v>160</v>
      </c>
      <c r="C87" s="27">
        <v>32</v>
      </c>
      <c r="D87" s="27">
        <v>33</v>
      </c>
      <c r="E87" s="27">
        <v>34</v>
      </c>
      <c r="F87" s="27">
        <f>C87+D87+E87</f>
        <v>99</v>
      </c>
      <c r="G87" s="26">
        <f>F87/3</f>
        <v>33</v>
      </c>
      <c r="H87" s="27">
        <v>1.5</v>
      </c>
      <c r="I87" s="28">
        <f>G87-H87</f>
        <v>31.5</v>
      </c>
    </row>
    <row r="88" spans="1:9" ht="15">
      <c r="A88" s="29" t="s">
        <v>12</v>
      </c>
      <c r="B88" s="37"/>
      <c r="C88" s="27"/>
      <c r="D88" s="27"/>
      <c r="E88" s="27"/>
      <c r="F88" s="27"/>
      <c r="G88" s="26"/>
      <c r="H88" s="27"/>
      <c r="I88" s="28"/>
    </row>
    <row r="89" spans="1:9" ht="15">
      <c r="A89" s="24" t="s">
        <v>204</v>
      </c>
      <c r="B89" s="22" t="s">
        <v>160</v>
      </c>
      <c r="C89" s="25">
        <v>44</v>
      </c>
      <c r="D89" s="25">
        <v>45</v>
      </c>
      <c r="E89" s="25">
        <v>46</v>
      </c>
      <c r="F89" s="22">
        <f>C89+D89+E89</f>
        <v>135</v>
      </c>
      <c r="G89" s="26">
        <f>F89/3</f>
        <v>45</v>
      </c>
      <c r="H89" s="27">
        <v>1</v>
      </c>
      <c r="I89" s="28">
        <f>G89-H89</f>
        <v>44</v>
      </c>
    </row>
    <row r="90" spans="1:9" ht="15">
      <c r="A90" s="29" t="s">
        <v>19</v>
      </c>
      <c r="B90" s="22"/>
      <c r="C90" s="22"/>
      <c r="D90" s="22"/>
      <c r="E90" s="22"/>
      <c r="F90" s="22"/>
      <c r="G90" s="26"/>
      <c r="H90" s="27"/>
      <c r="I90" s="28"/>
    </row>
    <row r="91" spans="1:9" ht="15">
      <c r="A91" s="24" t="s">
        <v>173</v>
      </c>
      <c r="B91" s="22" t="s">
        <v>160</v>
      </c>
      <c r="C91" s="30">
        <v>42</v>
      </c>
      <c r="D91" s="30">
        <v>39</v>
      </c>
      <c r="E91" s="30">
        <v>39</v>
      </c>
      <c r="F91" s="22">
        <f>C91+D91+E91</f>
        <v>120</v>
      </c>
      <c r="G91" s="26">
        <f>F91/3</f>
        <v>40</v>
      </c>
      <c r="H91" s="27">
        <v>3</v>
      </c>
      <c r="I91" s="28">
        <f>G91-H91</f>
        <v>37</v>
      </c>
    </row>
    <row r="92" spans="1:9" ht="15">
      <c r="A92" s="29" t="s">
        <v>70</v>
      </c>
      <c r="B92" s="22"/>
      <c r="C92" s="22"/>
      <c r="D92" s="22"/>
      <c r="E92" s="22"/>
      <c r="F92" s="22"/>
      <c r="G92" s="26"/>
      <c r="H92" s="27"/>
      <c r="I92" s="28"/>
    </row>
    <row r="93" spans="1:9" ht="15">
      <c r="A93" s="24" t="s">
        <v>205</v>
      </c>
      <c r="B93" s="22" t="s">
        <v>160</v>
      </c>
      <c r="C93" s="31">
        <v>46</v>
      </c>
      <c r="D93" s="31">
        <v>47</v>
      </c>
      <c r="E93" s="31">
        <v>48</v>
      </c>
      <c r="F93" s="22">
        <f>C93+D93+E93</f>
        <v>141</v>
      </c>
      <c r="G93" s="26">
        <f>F93/3</f>
        <v>47</v>
      </c>
      <c r="H93" s="27">
        <v>0</v>
      </c>
      <c r="I93" s="28">
        <f>G93-H93</f>
        <v>47</v>
      </c>
    </row>
    <row r="94" spans="1:9" ht="15">
      <c r="A94" s="29" t="s">
        <v>19</v>
      </c>
      <c r="B94" s="22"/>
      <c r="C94" s="22"/>
      <c r="D94" s="22"/>
      <c r="E94" s="22"/>
      <c r="F94" s="22"/>
      <c r="G94" s="26"/>
      <c r="H94" s="27"/>
      <c r="I94" s="28"/>
    </row>
    <row r="96" spans="1:9" ht="16.5">
      <c r="A96" s="6" t="s">
        <v>190</v>
      </c>
      <c r="B96" s="6"/>
      <c r="C96" s="6"/>
      <c r="D96" s="6"/>
      <c r="E96" s="2"/>
      <c r="F96" s="2"/>
      <c r="G96" s="2"/>
      <c r="H96" s="2"/>
      <c r="I96" s="4"/>
    </row>
    <row r="97" spans="1:9" ht="16.5">
      <c r="A97" s="20"/>
      <c r="B97" s="20"/>
      <c r="C97" s="20"/>
      <c r="D97" s="2"/>
      <c r="E97" s="2"/>
      <c r="F97" s="2"/>
      <c r="G97" s="2"/>
      <c r="H97" s="2"/>
      <c r="I97" s="4"/>
    </row>
    <row r="98" spans="1:9" ht="16.5">
      <c r="A98" s="21" t="s">
        <v>157</v>
      </c>
      <c r="B98" s="21"/>
      <c r="C98" s="22" t="s">
        <v>3</v>
      </c>
      <c r="D98" s="22" t="s">
        <v>4</v>
      </c>
      <c r="E98" s="22" t="s">
        <v>5</v>
      </c>
      <c r="F98" s="22" t="s">
        <v>158</v>
      </c>
      <c r="G98" s="22" t="s">
        <v>7</v>
      </c>
      <c r="H98" s="22" t="s">
        <v>9</v>
      </c>
      <c r="I98" s="23" t="s">
        <v>7</v>
      </c>
    </row>
    <row r="99" spans="1:9" ht="15">
      <c r="A99" s="24" t="s">
        <v>42</v>
      </c>
      <c r="B99" s="22" t="s">
        <v>160</v>
      </c>
      <c r="C99" s="30">
        <v>43</v>
      </c>
      <c r="D99" s="30">
        <v>42</v>
      </c>
      <c r="E99" s="25">
        <v>43</v>
      </c>
      <c r="F99" s="22">
        <f>C99+D99+E99</f>
        <v>128</v>
      </c>
      <c r="G99" s="26">
        <f>F99/3</f>
        <v>42.666666666666664</v>
      </c>
      <c r="H99" s="27">
        <v>6</v>
      </c>
      <c r="I99" s="28">
        <f>G99-H99</f>
        <v>36.666666666666664</v>
      </c>
    </row>
    <row r="100" spans="1:9" ht="15">
      <c r="A100" s="29"/>
      <c r="B100" s="22"/>
      <c r="C100" s="22"/>
      <c r="D100" s="22"/>
      <c r="E100" s="22"/>
      <c r="F100" s="22"/>
      <c r="G100" s="26"/>
      <c r="H100" s="27"/>
      <c r="I100" s="28"/>
    </row>
    <row r="101" spans="1:9" ht="15">
      <c r="A101" s="24" t="s">
        <v>206</v>
      </c>
      <c r="B101" s="22" t="s">
        <v>160</v>
      </c>
      <c r="C101" s="22">
        <v>41</v>
      </c>
      <c r="D101" s="22">
        <v>40</v>
      </c>
      <c r="E101" s="22">
        <v>37</v>
      </c>
      <c r="F101" s="22">
        <f>C101+D101+E101</f>
        <v>118</v>
      </c>
      <c r="G101" s="26">
        <f>F101/3</f>
        <v>39.333333333333336</v>
      </c>
      <c r="H101" s="27">
        <v>0.5</v>
      </c>
      <c r="I101" s="28">
        <f>G101-H101</f>
        <v>38.833333333333336</v>
      </c>
    </row>
    <row r="102" spans="1:9" ht="15">
      <c r="A102" s="29"/>
      <c r="B102" s="22"/>
      <c r="C102" s="22"/>
      <c r="D102" s="22"/>
      <c r="E102" s="22"/>
      <c r="F102" s="22"/>
      <c r="G102" s="26"/>
      <c r="H102" s="27"/>
      <c r="I102" s="28"/>
    </row>
    <row r="103" spans="1:9" ht="15">
      <c r="A103" s="24" t="s">
        <v>19</v>
      </c>
      <c r="B103" s="33" t="s">
        <v>160</v>
      </c>
      <c r="C103" s="22">
        <v>39</v>
      </c>
      <c r="D103" s="22">
        <v>35</v>
      </c>
      <c r="E103" s="22">
        <v>38</v>
      </c>
      <c r="F103" s="22">
        <f>C103+D103+E103</f>
        <v>112</v>
      </c>
      <c r="G103" s="26">
        <f>F103/3</f>
        <v>37.333333333333336</v>
      </c>
      <c r="H103" s="27">
        <v>1</v>
      </c>
      <c r="I103" s="28">
        <f>G103-H103</f>
        <v>36.333333333333336</v>
      </c>
    </row>
    <row r="104" spans="1:9" ht="15">
      <c r="A104" s="29"/>
      <c r="B104" s="34"/>
      <c r="C104" s="22"/>
      <c r="D104" s="22"/>
      <c r="E104" s="22"/>
      <c r="F104" s="22"/>
      <c r="G104" s="26"/>
      <c r="H104" s="27"/>
      <c r="I104" s="28"/>
    </row>
    <row r="105" spans="1:9" ht="15">
      <c r="A105" s="35" t="s">
        <v>70</v>
      </c>
      <c r="B105" s="36" t="s">
        <v>160</v>
      </c>
      <c r="C105" s="27">
        <v>42</v>
      </c>
      <c r="D105" s="27">
        <v>37</v>
      </c>
      <c r="E105" s="30">
        <v>40</v>
      </c>
      <c r="F105" s="27">
        <f>C105+D105+E105</f>
        <v>119</v>
      </c>
      <c r="G105" s="26">
        <f>F105/3</f>
        <v>39.666666666666664</v>
      </c>
      <c r="H105" s="27">
        <v>5</v>
      </c>
      <c r="I105" s="28">
        <f>G105-H105</f>
        <v>34.666666666666664</v>
      </c>
    </row>
    <row r="106" spans="1:9" ht="15">
      <c r="A106" s="29"/>
      <c r="B106" s="37"/>
      <c r="C106" s="27"/>
      <c r="D106" s="27"/>
      <c r="E106" s="27"/>
      <c r="F106" s="27"/>
      <c r="G106" s="26"/>
      <c r="H106" s="27"/>
      <c r="I106" s="28"/>
    </row>
    <row r="107" spans="1:9" ht="15">
      <c r="A107" s="24" t="s">
        <v>33</v>
      </c>
      <c r="B107" s="22" t="s">
        <v>160</v>
      </c>
      <c r="C107" s="25">
        <v>45</v>
      </c>
      <c r="D107" s="25">
        <v>44</v>
      </c>
      <c r="E107" s="22">
        <v>39</v>
      </c>
      <c r="F107" s="22">
        <f>C107+D107+E107</f>
        <v>128</v>
      </c>
      <c r="G107" s="26">
        <f>F107/3</f>
        <v>42.666666666666664</v>
      </c>
      <c r="H107" s="27">
        <v>3</v>
      </c>
      <c r="I107" s="28">
        <f>G107-H107</f>
        <v>39.666666666666664</v>
      </c>
    </row>
    <row r="108" spans="1:9" ht="15">
      <c r="A108" s="29"/>
      <c r="B108" s="22"/>
      <c r="C108" s="22"/>
      <c r="D108" s="22"/>
      <c r="E108" s="22"/>
      <c r="F108" s="22"/>
      <c r="G108" s="26"/>
      <c r="H108" s="27"/>
      <c r="I108" s="28"/>
    </row>
    <row r="109" spans="1:9" ht="15">
      <c r="A109" s="24" t="s">
        <v>26</v>
      </c>
      <c r="B109" s="22" t="s">
        <v>160</v>
      </c>
      <c r="C109" s="31">
        <v>47</v>
      </c>
      <c r="D109" s="31">
        <v>47</v>
      </c>
      <c r="E109" s="31">
        <v>45</v>
      </c>
      <c r="F109" s="22">
        <f>C109+D109+E109</f>
        <v>139</v>
      </c>
      <c r="G109" s="26">
        <f>F109/3</f>
        <v>46.333333333333336</v>
      </c>
      <c r="H109" s="27">
        <v>2</v>
      </c>
      <c r="I109" s="28">
        <f>G109-H109</f>
        <v>44.333333333333336</v>
      </c>
    </row>
    <row r="110" spans="1:9" ht="15">
      <c r="A110" s="29"/>
      <c r="B110" s="22"/>
      <c r="C110" s="22"/>
      <c r="D110" s="22"/>
      <c r="E110" s="22"/>
      <c r="F110" s="22"/>
      <c r="G110" s="26"/>
      <c r="H110" s="27"/>
      <c r="I110" s="28"/>
    </row>
  </sheetData>
  <sheetProtection selectLockedCells="1" selectUnlockedCells="1"/>
  <mergeCells count="228">
    <mergeCell ref="A2:D2"/>
    <mergeCell ref="G5:G6"/>
    <mergeCell ref="H5:H6"/>
    <mergeCell ref="I5:I6"/>
    <mergeCell ref="J5:J6"/>
    <mergeCell ref="G7:G8"/>
    <mergeCell ref="H7:H8"/>
    <mergeCell ref="I7:I8"/>
    <mergeCell ref="J7:J8"/>
    <mergeCell ref="G9:G10"/>
    <mergeCell ref="H9:H10"/>
    <mergeCell ref="I9:I10"/>
    <mergeCell ref="J9:J10"/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G17:G18"/>
    <mergeCell ref="H17:H18"/>
    <mergeCell ref="I17:I18"/>
    <mergeCell ref="J17:J18"/>
    <mergeCell ref="G19:G20"/>
    <mergeCell ref="H19:H20"/>
    <mergeCell ref="I19:I20"/>
    <mergeCell ref="J19:J20"/>
    <mergeCell ref="A22:D22"/>
    <mergeCell ref="G25:G26"/>
    <mergeCell ref="H25:H26"/>
    <mergeCell ref="I25:I26"/>
    <mergeCell ref="J25:J26"/>
    <mergeCell ref="G27:G28"/>
    <mergeCell ref="H27:H28"/>
    <mergeCell ref="I27:I28"/>
    <mergeCell ref="J27:J28"/>
    <mergeCell ref="G29:G30"/>
    <mergeCell ref="H29:H30"/>
    <mergeCell ref="I29:I30"/>
    <mergeCell ref="J29:J30"/>
    <mergeCell ref="G31:G32"/>
    <mergeCell ref="H31:H32"/>
    <mergeCell ref="I31:I32"/>
    <mergeCell ref="J31:J32"/>
    <mergeCell ref="G33:G34"/>
    <mergeCell ref="H33:H34"/>
    <mergeCell ref="I33:I34"/>
    <mergeCell ref="J33:J34"/>
    <mergeCell ref="G35:G36"/>
    <mergeCell ref="H35:H36"/>
    <mergeCell ref="I35:I36"/>
    <mergeCell ref="J35:J36"/>
    <mergeCell ref="G37:G38"/>
    <mergeCell ref="H37:H38"/>
    <mergeCell ref="I37:I38"/>
    <mergeCell ref="J37:J38"/>
    <mergeCell ref="G39:G40"/>
    <mergeCell ref="H39:H40"/>
    <mergeCell ref="I39:I40"/>
    <mergeCell ref="J39:J40"/>
    <mergeCell ref="A42:D42"/>
    <mergeCell ref="G45:G46"/>
    <mergeCell ref="H45:H46"/>
    <mergeCell ref="I45:I46"/>
    <mergeCell ref="J45:J46"/>
    <mergeCell ref="G47:G48"/>
    <mergeCell ref="H47:H48"/>
    <mergeCell ref="I47:I48"/>
    <mergeCell ref="J47:J48"/>
    <mergeCell ref="G49:G50"/>
    <mergeCell ref="H49:H50"/>
    <mergeCell ref="I49:I50"/>
    <mergeCell ref="J49:J50"/>
    <mergeCell ref="G51:G52"/>
    <mergeCell ref="H51:H52"/>
    <mergeCell ref="I51:I52"/>
    <mergeCell ref="J51:J52"/>
    <mergeCell ref="G53:G54"/>
    <mergeCell ref="H53:H54"/>
    <mergeCell ref="I53:I54"/>
    <mergeCell ref="J53:J54"/>
    <mergeCell ref="G55:G56"/>
    <mergeCell ref="H55:H56"/>
    <mergeCell ref="I55:I56"/>
    <mergeCell ref="J55:J56"/>
    <mergeCell ref="G57:G58"/>
    <mergeCell ref="H57:H58"/>
    <mergeCell ref="I57:I58"/>
    <mergeCell ref="J57:J58"/>
    <mergeCell ref="A60:D60"/>
    <mergeCell ref="G63:G64"/>
    <mergeCell ref="H63:H64"/>
    <mergeCell ref="I63:I64"/>
    <mergeCell ref="J63:J64"/>
    <mergeCell ref="G65:G66"/>
    <mergeCell ref="H65:H66"/>
    <mergeCell ref="I65:I66"/>
    <mergeCell ref="J65:J66"/>
    <mergeCell ref="G67:G68"/>
    <mergeCell ref="H67:H68"/>
    <mergeCell ref="I67:I68"/>
    <mergeCell ref="J67:J68"/>
    <mergeCell ref="G69:G70"/>
    <mergeCell ref="H69:H70"/>
    <mergeCell ref="I69:I70"/>
    <mergeCell ref="J69:J70"/>
    <mergeCell ref="G71:G72"/>
    <mergeCell ref="H71:H72"/>
    <mergeCell ref="I71:I72"/>
    <mergeCell ref="J71:J72"/>
    <mergeCell ref="G73:G74"/>
    <mergeCell ref="H73:H74"/>
    <mergeCell ref="I73:I74"/>
    <mergeCell ref="J73:J74"/>
    <mergeCell ref="G75:G76"/>
    <mergeCell ref="H75:H76"/>
    <mergeCell ref="I75:I76"/>
    <mergeCell ref="J75:J76"/>
    <mergeCell ref="A78:D78"/>
    <mergeCell ref="A80:B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C85:C86"/>
    <mergeCell ref="D85:D86"/>
    <mergeCell ref="E85:E86"/>
    <mergeCell ref="F85:F86"/>
    <mergeCell ref="G85:G86"/>
    <mergeCell ref="H85:H86"/>
    <mergeCell ref="I85:I86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A96:D96"/>
    <mergeCell ref="A98:B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C103:C104"/>
    <mergeCell ref="D103:D104"/>
    <mergeCell ref="E103:E104"/>
    <mergeCell ref="F103:F104"/>
    <mergeCell ref="G103:G104"/>
    <mergeCell ref="H103:H104"/>
    <mergeCell ref="I103:I104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:F309"/>
  <sheetViews>
    <sheetView showGridLines="0" tabSelected="1" zoomScale="75" zoomScaleNormal="75" workbookViewId="0" topLeftCell="A1">
      <selection activeCell="F138" sqref="F138"/>
    </sheetView>
  </sheetViews>
  <sheetFormatPr defaultColWidth="11.421875" defaultRowHeight="15"/>
  <cols>
    <col min="1" max="1" width="3.7109375" style="0" customWidth="1"/>
    <col min="2" max="2" width="37.57421875" style="0" customWidth="1"/>
    <col min="3" max="3" width="22.57421875" style="0" customWidth="1"/>
    <col min="4" max="4" width="17.28125" style="0" customWidth="1"/>
    <col min="5" max="5" width="12.7109375" style="0" customWidth="1"/>
  </cols>
  <sheetData>
    <row r="8" spans="1:6" ht="16.5">
      <c r="A8" s="1"/>
      <c r="B8" s="38" t="s">
        <v>207</v>
      </c>
      <c r="C8" s="38"/>
      <c r="D8" s="38"/>
      <c r="E8" s="38"/>
      <c r="F8" s="38"/>
    </row>
    <row r="9" spans="1:6" ht="16.5">
      <c r="A9" s="1"/>
      <c r="B9" s="38"/>
      <c r="C9" s="38"/>
      <c r="D9" s="38"/>
      <c r="E9" s="38"/>
      <c r="F9" s="38"/>
    </row>
    <row r="11" spans="1:3" ht="15">
      <c r="A11" s="39" t="s">
        <v>208</v>
      </c>
      <c r="B11" s="39"/>
      <c r="C11" s="39"/>
    </row>
    <row r="13" spans="1:5" ht="15">
      <c r="A13" t="s">
        <v>209</v>
      </c>
      <c r="B13" t="s">
        <v>210</v>
      </c>
      <c r="C13" t="s">
        <v>211</v>
      </c>
      <c r="D13" s="40" t="s">
        <v>212</v>
      </c>
      <c r="E13" s="40" t="s">
        <v>213</v>
      </c>
    </row>
    <row r="15" spans="1:5" ht="15">
      <c r="A15" s="41">
        <v>1</v>
      </c>
      <c r="B15" s="41" t="s">
        <v>214</v>
      </c>
      <c r="C15" s="41" t="s">
        <v>26</v>
      </c>
      <c r="D15" s="42">
        <f>INDIVIDUALES!J27</f>
        <v>3.5</v>
      </c>
      <c r="E15" s="42">
        <f>FINALES!J19</f>
        <v>3.8</v>
      </c>
    </row>
    <row r="16" spans="1:5" ht="15">
      <c r="A16" s="41">
        <v>2</v>
      </c>
      <c r="B16" s="41" t="s">
        <v>215</v>
      </c>
      <c r="C16" s="41" t="s">
        <v>216</v>
      </c>
      <c r="D16" s="42">
        <f>INDIVIDUALES!J45</f>
        <v>3.1</v>
      </c>
      <c r="E16" s="42">
        <f>FINALES!J15</f>
        <v>3.4333333333333327</v>
      </c>
    </row>
    <row r="17" spans="1:5" ht="15">
      <c r="A17" s="41">
        <v>3</v>
      </c>
      <c r="B17" s="41" t="s">
        <v>217</v>
      </c>
      <c r="C17" s="41" t="s">
        <v>216</v>
      </c>
      <c r="D17" s="42">
        <f>INDIVIDUALES!J33</f>
        <v>3.1999999999999997</v>
      </c>
      <c r="E17" s="42">
        <f>FINALES!J17</f>
        <v>3.1</v>
      </c>
    </row>
    <row r="18" spans="1:5" ht="15">
      <c r="A18" s="43">
        <v>4</v>
      </c>
      <c r="B18" s="43" t="s">
        <v>218</v>
      </c>
      <c r="C18" s="43" t="s">
        <v>15</v>
      </c>
      <c r="D18" s="44">
        <f>INDIVIDUALES!J15</f>
        <v>2.3666666666666663</v>
      </c>
      <c r="E18" s="44">
        <f>FINALES!J9</f>
        <v>2.8</v>
      </c>
    </row>
    <row r="19" spans="1:5" ht="15">
      <c r="A19" s="43">
        <v>5</v>
      </c>
      <c r="B19" s="43" t="s">
        <v>219</v>
      </c>
      <c r="C19" s="43" t="s">
        <v>19</v>
      </c>
      <c r="D19" s="44">
        <f>INDIVIDUALES!J19</f>
        <v>2.566666666666667</v>
      </c>
      <c r="E19" s="44">
        <f>FINALES!J13</f>
        <v>2.5333333333333337</v>
      </c>
    </row>
    <row r="20" spans="1:5" ht="15">
      <c r="A20" s="43">
        <v>6</v>
      </c>
      <c r="B20" s="43" t="s">
        <v>220</v>
      </c>
      <c r="C20" s="43" t="s">
        <v>19</v>
      </c>
      <c r="D20" s="44">
        <f>INDIVIDUALES!J31</f>
        <v>2.566666666666667</v>
      </c>
      <c r="E20" s="44">
        <f>FINALES!J11</f>
        <v>2.433333333333333</v>
      </c>
    </row>
    <row r="21" spans="1:5" ht="15">
      <c r="A21" s="45">
        <v>7</v>
      </c>
      <c r="B21" s="45" t="s">
        <v>221</v>
      </c>
      <c r="C21" s="45" t="s">
        <v>12</v>
      </c>
      <c r="D21" s="46">
        <f>INDIVIDUALES!J37</f>
        <v>2.066666666666667</v>
      </c>
      <c r="E21" s="47">
        <f>FINALES!J7</f>
        <v>1.9333333333333336</v>
      </c>
    </row>
    <row r="22" spans="1:5" ht="15">
      <c r="A22" s="45">
        <v>8</v>
      </c>
      <c r="B22" s="45" t="s">
        <v>222</v>
      </c>
      <c r="C22" s="45" t="s">
        <v>216</v>
      </c>
      <c r="D22" s="46">
        <f>INDIVIDUALES!J29</f>
        <v>2.0666666666666664</v>
      </c>
      <c r="E22" s="47">
        <f>FINALES!J5</f>
        <v>1.6</v>
      </c>
    </row>
    <row r="23" spans="1:4" ht="15">
      <c r="A23">
        <v>9</v>
      </c>
      <c r="B23" t="s">
        <v>223</v>
      </c>
      <c r="C23" t="s">
        <v>42</v>
      </c>
      <c r="D23" s="16">
        <f>INDIVIDUALES!J53</f>
        <v>1.9666666666666668</v>
      </c>
    </row>
    <row r="24" spans="1:4" ht="15">
      <c r="A24">
        <v>10</v>
      </c>
      <c r="B24" t="s">
        <v>224</v>
      </c>
      <c r="C24" t="s">
        <v>12</v>
      </c>
      <c r="D24" s="16">
        <f>INDIVIDUALES!J13</f>
        <v>1.9666666666666666</v>
      </c>
    </row>
    <row r="25" spans="1:4" ht="15">
      <c r="A25">
        <v>11</v>
      </c>
      <c r="B25" t="s">
        <v>225</v>
      </c>
      <c r="C25" t="s">
        <v>216</v>
      </c>
      <c r="D25" s="16">
        <f>INDIVIDUALES!J23</f>
        <v>1.9666666666666666</v>
      </c>
    </row>
    <row r="26" spans="1:4" ht="15">
      <c r="A26">
        <v>12</v>
      </c>
      <c r="B26" t="s">
        <v>226</v>
      </c>
      <c r="C26" t="s">
        <v>19</v>
      </c>
      <c r="D26" s="16">
        <f>INDIVIDUALES!J21</f>
        <v>1.8999999999999997</v>
      </c>
    </row>
    <row r="27" spans="1:4" ht="15">
      <c r="A27">
        <v>13</v>
      </c>
      <c r="B27" t="s">
        <v>227</v>
      </c>
      <c r="C27" t="s">
        <v>17</v>
      </c>
      <c r="D27" s="16">
        <f>INDIVIDUALES!J55</f>
        <v>1.7333333333333336</v>
      </c>
    </row>
    <row r="28" spans="1:4" ht="15">
      <c r="A28">
        <v>14</v>
      </c>
      <c r="B28" t="s">
        <v>228</v>
      </c>
      <c r="C28" t="s">
        <v>33</v>
      </c>
      <c r="D28" s="16">
        <f>INDIVIDUALES!J39</f>
        <v>1.7000000000000002</v>
      </c>
    </row>
    <row r="29" spans="1:4" ht="15">
      <c r="A29">
        <v>15</v>
      </c>
      <c r="B29" t="s">
        <v>229</v>
      </c>
      <c r="C29" t="s">
        <v>216</v>
      </c>
      <c r="D29" s="16">
        <f>INDIVIDUALES!J41</f>
        <v>1.5666666666666664</v>
      </c>
    </row>
    <row r="30" spans="1:4" ht="15">
      <c r="A30">
        <v>16</v>
      </c>
      <c r="B30" t="s">
        <v>230</v>
      </c>
      <c r="C30" t="s">
        <v>17</v>
      </c>
      <c r="D30" s="16">
        <f>INDIVIDUALES!J35</f>
        <v>1.4333333333333331</v>
      </c>
    </row>
    <row r="31" spans="1:4" ht="15">
      <c r="A31">
        <v>17</v>
      </c>
      <c r="B31" t="s">
        <v>231</v>
      </c>
      <c r="C31" t="s">
        <v>19</v>
      </c>
      <c r="D31" s="16">
        <f>INDIVIDUALES!J47</f>
        <v>1.266666666666667</v>
      </c>
    </row>
    <row r="32" spans="1:4" ht="15">
      <c r="A32">
        <v>18</v>
      </c>
      <c r="B32" s="48" t="s">
        <v>232</v>
      </c>
      <c r="C32" s="48" t="s">
        <v>36</v>
      </c>
      <c r="D32" s="49">
        <f>INDIVIDUALES!J43</f>
        <v>1.2666666666666666</v>
      </c>
    </row>
    <row r="33" spans="1:4" ht="15">
      <c r="A33">
        <v>19</v>
      </c>
      <c r="B33" t="s">
        <v>233</v>
      </c>
      <c r="C33" t="s">
        <v>24</v>
      </c>
      <c r="D33" s="16">
        <f>INDIVIDUALES!J51</f>
        <v>1.1</v>
      </c>
    </row>
    <row r="34" spans="1:4" ht="15">
      <c r="A34">
        <v>20</v>
      </c>
      <c r="B34" t="s">
        <v>234</v>
      </c>
      <c r="C34" t="s">
        <v>24</v>
      </c>
      <c r="D34" s="16">
        <f>INDIVIDUALES!J49</f>
        <v>1</v>
      </c>
    </row>
    <row r="35" spans="1:4" ht="15">
      <c r="A35">
        <v>21</v>
      </c>
      <c r="B35" t="s">
        <v>235</v>
      </c>
      <c r="C35" t="s">
        <v>24</v>
      </c>
      <c r="D35" s="16">
        <f>INDIVIDUALES!J25</f>
        <v>0.46666666666666656</v>
      </c>
    </row>
    <row r="36" spans="1:4" ht="15">
      <c r="A36">
        <v>22</v>
      </c>
      <c r="B36" t="s">
        <v>236</v>
      </c>
      <c r="C36" t="s">
        <v>17</v>
      </c>
      <c r="D36" s="16">
        <f>INDIVIDUALES!J17</f>
        <v>0.3999999999999999</v>
      </c>
    </row>
    <row r="38" ht="15">
      <c r="A38" s="39" t="s">
        <v>237</v>
      </c>
    </row>
    <row r="40" spans="1:4" ht="15">
      <c r="A40" t="s">
        <v>209</v>
      </c>
      <c r="B40" t="s">
        <v>210</v>
      </c>
      <c r="C40" t="s">
        <v>211</v>
      </c>
      <c r="D40" s="16" t="s">
        <v>238</v>
      </c>
    </row>
    <row r="42" spans="1:4" ht="15">
      <c r="A42" s="45">
        <v>1</v>
      </c>
      <c r="B42" s="45" t="s">
        <v>239</v>
      </c>
      <c r="C42" s="45" t="s">
        <v>46</v>
      </c>
      <c r="D42" s="46">
        <f>INDIVIDUALES!J61</f>
        <v>0.16666666666666674</v>
      </c>
    </row>
    <row r="44" ht="15">
      <c r="A44" s="39" t="s">
        <v>240</v>
      </c>
    </row>
    <row r="46" spans="1:4" ht="15">
      <c r="A46" t="s">
        <v>209</v>
      </c>
      <c r="B46" t="s">
        <v>210</v>
      </c>
      <c r="C46" t="s">
        <v>211</v>
      </c>
      <c r="D46" t="s">
        <v>241</v>
      </c>
    </row>
    <row r="48" spans="1:4" ht="15">
      <c r="A48" s="45">
        <v>1</v>
      </c>
      <c r="B48" s="45" t="s">
        <v>242</v>
      </c>
      <c r="C48" s="45" t="s">
        <v>46</v>
      </c>
      <c r="D48" s="46">
        <f>INDIVIDUALES!J67</f>
        <v>0.8000000000000002</v>
      </c>
    </row>
    <row r="50" ht="15">
      <c r="A50" s="39" t="s">
        <v>243</v>
      </c>
    </row>
    <row r="52" spans="1:4" ht="15">
      <c r="A52" t="s">
        <v>209</v>
      </c>
      <c r="B52" t="s">
        <v>210</v>
      </c>
      <c r="C52" t="s">
        <v>211</v>
      </c>
      <c r="D52" t="s">
        <v>238</v>
      </c>
    </row>
    <row r="54" spans="1:4" ht="15">
      <c r="A54" s="45">
        <v>1</v>
      </c>
      <c r="B54" s="45" t="s">
        <v>244</v>
      </c>
      <c r="C54" s="45" t="s">
        <v>216</v>
      </c>
      <c r="D54" s="46">
        <f>INDIVIDUALES!J77</f>
        <v>2.5</v>
      </c>
    </row>
    <row r="55" spans="1:4" ht="15">
      <c r="A55" s="45">
        <v>2</v>
      </c>
      <c r="B55" s="45" t="s">
        <v>245</v>
      </c>
      <c r="C55" s="45" t="s">
        <v>36</v>
      </c>
      <c r="D55" s="46">
        <f>INDIVIDUALES!J75</f>
        <v>2.3666666666666663</v>
      </c>
    </row>
    <row r="56" spans="1:4" ht="15">
      <c r="A56" s="45">
        <v>3</v>
      </c>
      <c r="B56" s="45" t="s">
        <v>246</v>
      </c>
      <c r="C56" s="45" t="s">
        <v>216</v>
      </c>
      <c r="D56" s="46">
        <f>INDIVIDUALES!J79</f>
        <v>1.7666666666666666</v>
      </c>
    </row>
    <row r="57" spans="1:4" ht="15">
      <c r="A57" s="45">
        <v>4</v>
      </c>
      <c r="B57" s="45" t="s">
        <v>247</v>
      </c>
      <c r="C57" s="45" t="s">
        <v>55</v>
      </c>
      <c r="D57" s="46">
        <f>INDIVIDUALES!J81</f>
        <v>1.7333333333333334</v>
      </c>
    </row>
    <row r="58" spans="1:4" ht="15">
      <c r="A58" s="45">
        <v>5</v>
      </c>
      <c r="B58" s="45" t="s">
        <v>248</v>
      </c>
      <c r="C58" s="45" t="s">
        <v>24</v>
      </c>
      <c r="D58" s="46">
        <f>INDIVIDUALES!J83</f>
        <v>1.1666666666666665</v>
      </c>
    </row>
    <row r="59" spans="1:4" ht="15">
      <c r="A59" s="45">
        <v>6</v>
      </c>
      <c r="B59" s="45" t="s">
        <v>249</v>
      </c>
      <c r="C59" s="45" t="s">
        <v>36</v>
      </c>
      <c r="D59" s="46">
        <f>INDIVIDUALES!J73</f>
        <v>1.1333333333333333</v>
      </c>
    </row>
    <row r="60" spans="1:4" ht="15">
      <c r="A60">
        <v>7</v>
      </c>
      <c r="B60" t="s">
        <v>250</v>
      </c>
      <c r="C60" t="s">
        <v>36</v>
      </c>
      <c r="D60" s="16" t="e">
        <f>INDIVIDUALES!#REF!</f>
        <v>#REF!</v>
      </c>
    </row>
    <row r="62" ht="15">
      <c r="A62" s="39" t="s">
        <v>251</v>
      </c>
    </row>
    <row r="64" spans="1:5" ht="15">
      <c r="A64" t="s">
        <v>209</v>
      </c>
      <c r="B64" t="s">
        <v>210</v>
      </c>
      <c r="C64" t="s">
        <v>211</v>
      </c>
      <c r="D64" s="40" t="s">
        <v>212</v>
      </c>
      <c r="E64" s="40" t="s">
        <v>213</v>
      </c>
    </row>
    <row r="66" spans="1:5" ht="15">
      <c r="A66" s="50">
        <v>1</v>
      </c>
      <c r="B66" s="50" t="s">
        <v>252</v>
      </c>
      <c r="C66" s="50" t="s">
        <v>70</v>
      </c>
      <c r="D66" s="51">
        <f>INDIVIDUALES!J117</f>
        <v>7.133333333333333</v>
      </c>
      <c r="E66" s="51">
        <f>FINALES!J39</f>
        <v>7.1</v>
      </c>
    </row>
    <row r="67" spans="1:5" ht="15">
      <c r="A67" s="50">
        <v>2</v>
      </c>
      <c r="B67" s="50" t="s">
        <v>253</v>
      </c>
      <c r="C67" s="50" t="s">
        <v>70</v>
      </c>
      <c r="D67" s="51">
        <f>INDIVIDUALES!J107</f>
        <v>6.233333333333333</v>
      </c>
      <c r="E67" s="51">
        <f>FINALES!J35</f>
        <v>6.066666666666666</v>
      </c>
    </row>
    <row r="68" spans="1:5" ht="15">
      <c r="A68" s="50">
        <v>3</v>
      </c>
      <c r="B68" s="50" t="s">
        <v>254</v>
      </c>
      <c r="C68" s="50" t="s">
        <v>12</v>
      </c>
      <c r="D68" s="51">
        <f>INDIVIDUALES!J133</f>
        <v>4.7</v>
      </c>
      <c r="E68" s="51">
        <f>FINALES!J29</f>
        <v>6.033333333333334</v>
      </c>
    </row>
    <row r="69" spans="1:5" ht="15">
      <c r="A69" s="43">
        <v>4</v>
      </c>
      <c r="B69" s="43" t="s">
        <v>255</v>
      </c>
      <c r="C69" s="43" t="s">
        <v>42</v>
      </c>
      <c r="D69" s="44">
        <f>INDIVIDUALES!J103</f>
        <v>6.566666666666667</v>
      </c>
      <c r="E69" s="44">
        <f>FINALES!J37</f>
        <v>5.966666666666667</v>
      </c>
    </row>
    <row r="70" spans="1:5" ht="15">
      <c r="A70" s="43">
        <v>5</v>
      </c>
      <c r="B70" s="43" t="s">
        <v>256</v>
      </c>
      <c r="C70" s="43" t="s">
        <v>19</v>
      </c>
      <c r="D70" s="44">
        <f>INDIVIDUALES!J101</f>
        <v>5.7</v>
      </c>
      <c r="E70" s="44">
        <f>FINALES!J33</f>
        <v>5.366666666666666</v>
      </c>
    </row>
    <row r="71" spans="1:5" ht="15">
      <c r="A71" s="43">
        <v>6</v>
      </c>
      <c r="B71" s="43" t="s">
        <v>257</v>
      </c>
      <c r="C71" s="43" t="s">
        <v>19</v>
      </c>
      <c r="D71" s="44">
        <f>INDIVIDUALES!J91</f>
        <v>5.199999999999999</v>
      </c>
      <c r="E71" s="44">
        <f>FINALES!J31</f>
        <v>5.199999999999999</v>
      </c>
    </row>
    <row r="72" spans="1:5" ht="15">
      <c r="A72" s="45">
        <v>7</v>
      </c>
      <c r="B72" s="45" t="s">
        <v>258</v>
      </c>
      <c r="C72" s="45" t="s">
        <v>59</v>
      </c>
      <c r="D72" s="46">
        <f>INDIVIDUALES!J89</f>
        <v>4.666666666666666</v>
      </c>
      <c r="E72" s="47">
        <f>FINALES!J25</f>
        <v>4.3999999999999995</v>
      </c>
    </row>
    <row r="73" spans="1:5" ht="15">
      <c r="A73" s="45">
        <v>8</v>
      </c>
      <c r="B73" s="45" t="s">
        <v>259</v>
      </c>
      <c r="C73" s="45" t="s">
        <v>81</v>
      </c>
      <c r="D73" s="46">
        <f>INDIVIDUALES!J129</f>
        <v>4.666666666666667</v>
      </c>
      <c r="E73" s="47">
        <f>FINALES!J27</f>
        <v>4.133333333333333</v>
      </c>
    </row>
    <row r="74" spans="1:4" ht="15">
      <c r="A74">
        <v>9</v>
      </c>
      <c r="B74" t="s">
        <v>260</v>
      </c>
      <c r="C74" t="s">
        <v>19</v>
      </c>
      <c r="D74" s="16">
        <f>INDIVIDUALES!J99</f>
        <v>4.5</v>
      </c>
    </row>
    <row r="75" spans="1:4" ht="15">
      <c r="A75">
        <v>10</v>
      </c>
      <c r="B75" t="s">
        <v>261</v>
      </c>
      <c r="C75" t="s">
        <v>73</v>
      </c>
      <c r="D75" s="16">
        <f>INDIVIDUALES!J111</f>
        <v>4.5</v>
      </c>
    </row>
    <row r="76" spans="1:4" ht="15">
      <c r="A76">
        <v>11</v>
      </c>
      <c r="B76" t="s">
        <v>262</v>
      </c>
      <c r="C76" t="s">
        <v>12</v>
      </c>
      <c r="D76" s="16">
        <f>INDIVIDUALES!J125</f>
        <v>4.3999999999999995</v>
      </c>
    </row>
    <row r="77" spans="1:4" ht="15">
      <c r="A77">
        <v>12</v>
      </c>
      <c r="B77" t="s">
        <v>263</v>
      </c>
      <c r="C77" t="s">
        <v>59</v>
      </c>
      <c r="D77" s="16">
        <f>INDIVIDUALES!J121</f>
        <v>4.266666666666667</v>
      </c>
    </row>
    <row r="78" spans="1:4" ht="15">
      <c r="A78">
        <v>13</v>
      </c>
      <c r="B78" t="s">
        <v>264</v>
      </c>
      <c r="C78" t="s">
        <v>26</v>
      </c>
      <c r="D78" s="16">
        <f>INDIVIDUALES!J105</f>
        <v>4.166666666666667</v>
      </c>
    </row>
    <row r="79" spans="1:4" ht="15">
      <c r="A79">
        <v>14</v>
      </c>
      <c r="B79" t="s">
        <v>265</v>
      </c>
      <c r="C79" t="s">
        <v>12</v>
      </c>
      <c r="D79" s="16">
        <f>INDIVIDUALES!J135</f>
        <v>4</v>
      </c>
    </row>
    <row r="80" spans="1:4" ht="15">
      <c r="A80">
        <v>15</v>
      </c>
      <c r="B80" t="s">
        <v>266</v>
      </c>
      <c r="C80" t="s">
        <v>19</v>
      </c>
      <c r="D80" s="16">
        <f>INDIVIDUALES!J97</f>
        <v>3.8000000000000003</v>
      </c>
    </row>
    <row r="81" spans="1:4" ht="15">
      <c r="A81">
        <v>16</v>
      </c>
      <c r="B81" t="s">
        <v>267</v>
      </c>
      <c r="C81" t="s">
        <v>70</v>
      </c>
      <c r="D81" s="16">
        <f>INDIVIDUALES!J113</f>
        <v>3.4333333333333336</v>
      </c>
    </row>
    <row r="82" spans="1:4" ht="15">
      <c r="A82">
        <v>17</v>
      </c>
      <c r="B82" t="s">
        <v>268</v>
      </c>
      <c r="C82" t="s">
        <v>15</v>
      </c>
      <c r="D82" s="16">
        <f>INDIVIDUALES!J127</f>
        <v>3.3</v>
      </c>
    </row>
    <row r="83" spans="1:4" ht="15">
      <c r="A83">
        <v>18</v>
      </c>
      <c r="B83" t="s">
        <v>269</v>
      </c>
      <c r="C83" t="s">
        <v>19</v>
      </c>
      <c r="D83" s="16">
        <f>INDIVIDUALES!J131</f>
        <v>3.2</v>
      </c>
    </row>
    <row r="84" spans="1:4" ht="15">
      <c r="A84">
        <v>19</v>
      </c>
      <c r="B84" t="s">
        <v>270</v>
      </c>
      <c r="C84" t="s">
        <v>59</v>
      </c>
      <c r="D84" s="16">
        <f>INDIVIDUALES!J95</f>
        <v>3.133333333333333</v>
      </c>
    </row>
    <row r="85" spans="1:4" ht="15">
      <c r="A85">
        <v>20</v>
      </c>
      <c r="B85" t="s">
        <v>271</v>
      </c>
      <c r="C85" t="s">
        <v>70</v>
      </c>
      <c r="D85" s="16">
        <f>INDIVIDUALES!J115</f>
        <v>3.133333333333333</v>
      </c>
    </row>
    <row r="86" spans="1:4" ht="15">
      <c r="A86">
        <v>21</v>
      </c>
      <c r="B86" t="s">
        <v>272</v>
      </c>
      <c r="C86" t="s">
        <v>78</v>
      </c>
      <c r="D86" s="16">
        <f>INDIVIDUALES!J119</f>
        <v>2.9</v>
      </c>
    </row>
    <row r="87" spans="1:4" ht="15">
      <c r="A87">
        <v>22</v>
      </c>
      <c r="B87" t="s">
        <v>273</v>
      </c>
      <c r="C87" t="s">
        <v>15</v>
      </c>
      <c r="D87" s="16">
        <f>INDIVIDUALES!J109</f>
        <v>2.7</v>
      </c>
    </row>
    <row r="88" spans="1:4" ht="15">
      <c r="A88">
        <v>23</v>
      </c>
      <c r="B88" t="s">
        <v>274</v>
      </c>
      <c r="C88" t="s">
        <v>17</v>
      </c>
      <c r="D88" s="16">
        <f>INDIVIDUALES!J93</f>
        <v>2.5666666666666664</v>
      </c>
    </row>
    <row r="89" spans="1:4" ht="15">
      <c r="A89">
        <v>24</v>
      </c>
      <c r="B89" t="s">
        <v>275</v>
      </c>
      <c r="C89" t="s">
        <v>81</v>
      </c>
      <c r="D89" s="16">
        <f>INDIVIDUALES!J123</f>
        <v>1.9999999999999993</v>
      </c>
    </row>
    <row r="90" spans="1:4" ht="15">
      <c r="A90">
        <v>25</v>
      </c>
      <c r="B90" t="s">
        <v>276</v>
      </c>
      <c r="C90" t="s">
        <v>19</v>
      </c>
      <c r="D90" s="16" t="s">
        <v>277</v>
      </c>
    </row>
    <row r="92" ht="15">
      <c r="A92" s="39" t="s">
        <v>278</v>
      </c>
    </row>
    <row r="94" spans="1:4" ht="15">
      <c r="A94" t="s">
        <v>209</v>
      </c>
      <c r="B94" t="s">
        <v>210</v>
      </c>
      <c r="C94" t="s">
        <v>211</v>
      </c>
      <c r="D94" t="s">
        <v>241</v>
      </c>
    </row>
    <row r="96" spans="1:4" ht="15">
      <c r="A96" s="45">
        <v>1</v>
      </c>
      <c r="B96" s="45" t="s">
        <v>279</v>
      </c>
      <c r="C96" s="45" t="s">
        <v>19</v>
      </c>
      <c r="D96" s="46">
        <f>INDIVIDUALES!J159</f>
        <v>5.2333333333333325</v>
      </c>
    </row>
    <row r="97" spans="1:4" ht="15">
      <c r="A97" s="45">
        <v>2</v>
      </c>
      <c r="B97" s="45" t="s">
        <v>280</v>
      </c>
      <c r="C97" s="45" t="s">
        <v>33</v>
      </c>
      <c r="D97" s="46">
        <f>INDIVIDUALES!J145</f>
        <v>5.066666666666666</v>
      </c>
    </row>
    <row r="98" spans="1:4" ht="15">
      <c r="A98" s="45">
        <v>3</v>
      </c>
      <c r="B98" s="45" t="s">
        <v>281</v>
      </c>
      <c r="C98" s="45" t="s">
        <v>12</v>
      </c>
      <c r="D98" s="46">
        <f>INDIVIDUALES!J143</f>
        <v>4.7</v>
      </c>
    </row>
    <row r="99" spans="1:4" ht="15">
      <c r="A99" s="45">
        <v>4</v>
      </c>
      <c r="B99" s="45" t="s">
        <v>282</v>
      </c>
      <c r="C99" s="45" t="s">
        <v>70</v>
      </c>
      <c r="D99" s="46">
        <f>INDIVIDUALES!J147</f>
        <v>4.3</v>
      </c>
    </row>
    <row r="100" spans="1:4" ht="15">
      <c r="A100" s="45">
        <v>5</v>
      </c>
      <c r="B100" s="45" t="s">
        <v>283</v>
      </c>
      <c r="C100" s="45" t="s">
        <v>19</v>
      </c>
      <c r="D100" s="46">
        <f>INDIVIDUALES!J149</f>
        <v>4.1</v>
      </c>
    </row>
    <row r="101" spans="1:4" ht="15">
      <c r="A101" s="45">
        <v>6</v>
      </c>
      <c r="B101" s="45" t="s">
        <v>284</v>
      </c>
      <c r="C101" s="45" t="s">
        <v>78</v>
      </c>
      <c r="D101" s="46">
        <f>INDIVIDUALES!J141</f>
        <v>3.5666666666666664</v>
      </c>
    </row>
    <row r="102" spans="1:4" ht="15">
      <c r="A102">
        <v>7</v>
      </c>
      <c r="B102" t="s">
        <v>285</v>
      </c>
      <c r="C102" t="s">
        <v>19</v>
      </c>
      <c r="D102" s="16">
        <f>INDIVIDUALES!J153</f>
        <v>3.5</v>
      </c>
    </row>
    <row r="103" spans="1:4" ht="15">
      <c r="A103">
        <v>8</v>
      </c>
      <c r="B103" t="s">
        <v>286</v>
      </c>
      <c r="C103" t="s">
        <v>42</v>
      </c>
      <c r="D103" s="16">
        <f>INDIVIDUALES!J157</f>
        <v>3.2666666666666666</v>
      </c>
    </row>
    <row r="104" spans="1:4" ht="15">
      <c r="A104">
        <v>9</v>
      </c>
      <c r="B104" t="s">
        <v>287</v>
      </c>
      <c r="C104" t="s">
        <v>42</v>
      </c>
      <c r="D104" s="16">
        <f>INDIVIDUALES!J155</f>
        <v>3.133333333333333</v>
      </c>
    </row>
    <row r="105" spans="1:4" ht="15">
      <c r="A105">
        <v>10</v>
      </c>
      <c r="B105" t="s">
        <v>288</v>
      </c>
      <c r="C105" t="s">
        <v>78</v>
      </c>
      <c r="D105" s="16">
        <f>INDIVIDUALES!J151</f>
        <v>2.7666666666666666</v>
      </c>
    </row>
    <row r="107" ht="15">
      <c r="A107" s="39" t="s">
        <v>289</v>
      </c>
    </row>
    <row r="109" spans="1:4" ht="15">
      <c r="A109" t="s">
        <v>209</v>
      </c>
      <c r="B109" t="s">
        <v>210</v>
      </c>
      <c r="C109" t="s">
        <v>211</v>
      </c>
      <c r="D109" t="s">
        <v>238</v>
      </c>
    </row>
    <row r="111" spans="1:4" ht="15">
      <c r="A111" s="45">
        <v>1</v>
      </c>
      <c r="B111" s="45" t="s">
        <v>290</v>
      </c>
      <c r="C111" s="45" t="s">
        <v>12</v>
      </c>
      <c r="D111" s="46">
        <f>INDIVIDUALES!J167</f>
        <v>6.299999999999999</v>
      </c>
    </row>
    <row r="112" spans="1:4" ht="15">
      <c r="A112" s="45">
        <v>2</v>
      </c>
      <c r="B112" s="45" t="s">
        <v>291</v>
      </c>
      <c r="C112" s="45" t="s">
        <v>26</v>
      </c>
      <c r="D112" s="46">
        <f>INDIVIDUALES!J165</f>
        <v>5.8</v>
      </c>
    </row>
    <row r="113" spans="1:4" ht="15">
      <c r="A113" s="45">
        <v>3</v>
      </c>
      <c r="B113" s="45" t="s">
        <v>292</v>
      </c>
      <c r="C113" s="45" t="s">
        <v>78</v>
      </c>
      <c r="D113" s="46">
        <f>INDIVIDUALES!J177</f>
        <v>5.8</v>
      </c>
    </row>
    <row r="114" spans="1:4" ht="15">
      <c r="A114" s="45">
        <v>4</v>
      </c>
      <c r="B114" s="45" t="s">
        <v>293</v>
      </c>
      <c r="C114" s="45" t="s">
        <v>19</v>
      </c>
      <c r="D114" s="46">
        <f>INDIVIDUALES!J175</f>
        <v>5.4</v>
      </c>
    </row>
    <row r="115" spans="1:4" ht="15">
      <c r="A115" s="45">
        <v>5</v>
      </c>
      <c r="B115" s="45" t="s">
        <v>294</v>
      </c>
      <c r="C115" s="45" t="s">
        <v>78</v>
      </c>
      <c r="D115" s="46">
        <f>INDIVIDUALES!J173</f>
        <v>5.3</v>
      </c>
    </row>
    <row r="116" spans="1:4" ht="15">
      <c r="A116" s="45">
        <v>6</v>
      </c>
      <c r="B116" s="45" t="s">
        <v>295</v>
      </c>
      <c r="C116" s="45" t="s">
        <v>70</v>
      </c>
      <c r="D116" s="46">
        <f>INDIVIDUALES!J171</f>
        <v>4.7</v>
      </c>
    </row>
    <row r="117" spans="1:4" ht="15">
      <c r="A117">
        <v>7</v>
      </c>
      <c r="B117" t="s">
        <v>296</v>
      </c>
      <c r="C117" t="s">
        <v>70</v>
      </c>
      <c r="D117" s="16">
        <f>INDIVIDUALES!J169</f>
        <v>4.466666666666667</v>
      </c>
    </row>
    <row r="119" ht="15">
      <c r="A119" s="39" t="s">
        <v>297</v>
      </c>
    </row>
    <row r="121" spans="1:4" ht="15">
      <c r="A121" t="s">
        <v>209</v>
      </c>
      <c r="B121" t="s">
        <v>210</v>
      </c>
      <c r="C121" t="s">
        <v>211</v>
      </c>
      <c r="D121" t="s">
        <v>238</v>
      </c>
    </row>
    <row r="123" spans="1:4" ht="15">
      <c r="A123" s="50">
        <v>1</v>
      </c>
      <c r="B123" s="50" t="s">
        <v>298</v>
      </c>
      <c r="C123" s="50" t="s">
        <v>26</v>
      </c>
      <c r="D123" s="51">
        <f>INDIVIDUALES!J183</f>
        <v>11.466666666666669</v>
      </c>
    </row>
    <row r="124" spans="1:4" ht="15">
      <c r="A124" s="50">
        <v>2</v>
      </c>
      <c r="B124" s="50" t="s">
        <v>299</v>
      </c>
      <c r="C124" s="50" t="s">
        <v>42</v>
      </c>
      <c r="D124" s="51">
        <f>INDIVIDUALES!J189</f>
        <v>8.766666666666667</v>
      </c>
    </row>
    <row r="125" spans="1:4" ht="15">
      <c r="A125" s="50">
        <v>3</v>
      </c>
      <c r="B125" s="50" t="s">
        <v>300</v>
      </c>
      <c r="C125" s="50" t="s">
        <v>12</v>
      </c>
      <c r="D125" s="51">
        <f>INDIVIDUALES!J197</f>
        <v>8.633333333333335</v>
      </c>
    </row>
    <row r="126" spans="1:4" ht="15">
      <c r="A126" s="43">
        <v>4</v>
      </c>
      <c r="B126" s="43" t="s">
        <v>301</v>
      </c>
      <c r="C126" s="43" t="s">
        <v>42</v>
      </c>
      <c r="D126" s="44">
        <f>INDIVIDUALES!J191</f>
        <v>6.400000000000001</v>
      </c>
    </row>
    <row r="127" spans="1:4" ht="15">
      <c r="A127" s="43">
        <v>5</v>
      </c>
      <c r="B127" s="43" t="s">
        <v>302</v>
      </c>
      <c r="C127" s="43" t="s">
        <v>26</v>
      </c>
      <c r="D127" s="44">
        <f>INDIVIDUALES!J193</f>
        <v>6.166666666666667</v>
      </c>
    </row>
    <row r="128" spans="1:4" ht="15">
      <c r="A128" s="43">
        <v>6</v>
      </c>
      <c r="B128" s="43" t="s">
        <v>303</v>
      </c>
      <c r="C128" s="43" t="s">
        <v>33</v>
      </c>
      <c r="D128" s="44">
        <f>INDIVIDUALES!J195</f>
        <v>5.7</v>
      </c>
    </row>
    <row r="129" spans="1:4" ht="15">
      <c r="A129">
        <v>7</v>
      </c>
      <c r="B129" s="52" t="s">
        <v>304</v>
      </c>
      <c r="C129" s="52" t="s">
        <v>12</v>
      </c>
      <c r="D129" s="53">
        <f>INDIVIDUALES!J199</f>
        <v>5.7</v>
      </c>
    </row>
    <row r="130" spans="1:4" ht="15">
      <c r="A130">
        <v>8</v>
      </c>
      <c r="B130" s="52" t="s">
        <v>305</v>
      </c>
      <c r="C130" s="52" t="s">
        <v>42</v>
      </c>
      <c r="D130" s="53">
        <f>INDIVIDUALES!J187</f>
        <v>5.699999999999999</v>
      </c>
    </row>
    <row r="131" spans="1:4" ht="15">
      <c r="A131">
        <v>9</v>
      </c>
      <c r="B131" s="52" t="s">
        <v>306</v>
      </c>
      <c r="C131" s="52" t="s">
        <v>12</v>
      </c>
      <c r="D131" s="53">
        <f>INDIVIDUALES!J185</f>
        <v>4.866666666666666</v>
      </c>
    </row>
    <row r="133" ht="15">
      <c r="A133" s="39" t="s">
        <v>307</v>
      </c>
    </row>
    <row r="135" spans="1:5" ht="15">
      <c r="A135" t="s">
        <v>209</v>
      </c>
      <c r="B135" t="s">
        <v>210</v>
      </c>
      <c r="C135" t="s">
        <v>211</v>
      </c>
      <c r="D135" s="40" t="s">
        <v>212</v>
      </c>
      <c r="E135" s="40" t="s">
        <v>213</v>
      </c>
    </row>
    <row r="137" spans="1:6" ht="15">
      <c r="A137" s="50">
        <v>1</v>
      </c>
      <c r="B137" s="50" t="s">
        <v>232</v>
      </c>
      <c r="C137" s="50" t="s">
        <v>19</v>
      </c>
      <c r="D137" s="51">
        <f>INDIVIDUALES!J221</f>
        <v>8.233333333333333</v>
      </c>
      <c r="E137" s="50">
        <v>9.3667</v>
      </c>
      <c r="F137" t="s">
        <v>11</v>
      </c>
    </row>
    <row r="138" spans="1:5" ht="15">
      <c r="A138" s="50">
        <v>2</v>
      </c>
      <c r="B138" s="50" t="s">
        <v>308</v>
      </c>
      <c r="C138" s="50" t="s">
        <v>19</v>
      </c>
      <c r="D138" s="51">
        <f>INDIVIDUALES!J209</f>
        <v>7.8999999999999995</v>
      </c>
      <c r="E138" s="50">
        <v>9.3667</v>
      </c>
    </row>
    <row r="139" spans="1:5" ht="15">
      <c r="A139" s="50">
        <v>3</v>
      </c>
      <c r="B139" s="50" t="s">
        <v>309</v>
      </c>
      <c r="C139" s="50" t="s">
        <v>42</v>
      </c>
      <c r="D139" s="51">
        <f>INDIVIDUALES!J227</f>
        <v>8</v>
      </c>
      <c r="E139" s="50">
        <v>8.7773</v>
      </c>
    </row>
    <row r="140" spans="1:5" ht="15">
      <c r="A140" s="54">
        <v>4</v>
      </c>
      <c r="B140" s="54" t="s">
        <v>310</v>
      </c>
      <c r="C140" s="54" t="s">
        <v>311</v>
      </c>
      <c r="D140" s="55">
        <f>INDIVIDUALES!J223</f>
        <v>7.3</v>
      </c>
      <c r="E140" s="54">
        <v>8.4333</v>
      </c>
    </row>
    <row r="141" spans="1:5" ht="15">
      <c r="A141" s="54">
        <v>5</v>
      </c>
      <c r="B141" s="54" t="s">
        <v>312</v>
      </c>
      <c r="C141" s="54" t="s">
        <v>42</v>
      </c>
      <c r="D141" s="55">
        <f>INDIVIDUALES!J231</f>
        <v>7.066666666666666</v>
      </c>
      <c r="E141" s="54">
        <v>7.8333</v>
      </c>
    </row>
    <row r="142" spans="1:5" ht="15">
      <c r="A142" s="54">
        <v>6</v>
      </c>
      <c r="B142" s="54" t="s">
        <v>313</v>
      </c>
      <c r="C142" s="54" t="s">
        <v>19</v>
      </c>
      <c r="D142" s="55">
        <f>INDIVIDUALES!J225</f>
        <v>8.066666666666666</v>
      </c>
      <c r="E142" s="54">
        <v>7.6667</v>
      </c>
    </row>
    <row r="143" spans="1:5" ht="15">
      <c r="A143" s="45">
        <v>7</v>
      </c>
      <c r="B143" s="45" t="s">
        <v>314</v>
      </c>
      <c r="C143" s="45" t="s">
        <v>70</v>
      </c>
      <c r="D143" s="46">
        <f>INDIVIDUALES!J205</f>
        <v>6.566666666666667</v>
      </c>
      <c r="E143" s="39">
        <v>6.4333</v>
      </c>
    </row>
    <row r="144" spans="1:4" ht="15">
      <c r="A144">
        <v>8</v>
      </c>
      <c r="B144" t="s">
        <v>315</v>
      </c>
      <c r="C144" t="s">
        <v>311</v>
      </c>
      <c r="D144" s="16">
        <f>INDIVIDUALES!J207</f>
        <v>6.566666666666667</v>
      </c>
    </row>
    <row r="145" spans="1:4" ht="15">
      <c r="A145">
        <v>9</v>
      </c>
      <c r="B145" t="s">
        <v>316</v>
      </c>
      <c r="C145" t="s">
        <v>311</v>
      </c>
      <c r="D145" s="16">
        <f>INDIVIDUALES!J213</f>
        <v>6.166666666666667</v>
      </c>
    </row>
    <row r="146" spans="1:4" ht="15">
      <c r="A146">
        <v>10</v>
      </c>
      <c r="B146" t="s">
        <v>317</v>
      </c>
      <c r="C146" t="s">
        <v>12</v>
      </c>
      <c r="D146" s="16">
        <f>INDIVIDUALES!J215</f>
        <v>6.000000000000001</v>
      </c>
    </row>
    <row r="147" spans="1:4" ht="15">
      <c r="A147">
        <v>11</v>
      </c>
      <c r="B147" t="s">
        <v>318</v>
      </c>
      <c r="C147" t="s">
        <v>19</v>
      </c>
      <c r="D147" s="16">
        <f>INDIVIDUALES!J211</f>
        <v>5.8999999999999995</v>
      </c>
    </row>
    <row r="148" spans="1:4" ht="15">
      <c r="A148">
        <v>12</v>
      </c>
      <c r="B148" t="s">
        <v>319</v>
      </c>
      <c r="C148" t="s">
        <v>311</v>
      </c>
      <c r="D148" s="16">
        <f>INDIVIDUALES!J217</f>
        <v>5.533333333333333</v>
      </c>
    </row>
    <row r="149" spans="1:4" ht="15">
      <c r="A149">
        <v>13</v>
      </c>
      <c r="B149" t="s">
        <v>320</v>
      </c>
      <c r="C149" t="s">
        <v>78</v>
      </c>
      <c r="D149" s="16">
        <f>INDIVIDUALES!J229</f>
        <v>4.3999999999999995</v>
      </c>
    </row>
    <row r="150" spans="1:4" ht="15">
      <c r="A150">
        <v>14</v>
      </c>
      <c r="B150" t="s">
        <v>321</v>
      </c>
      <c r="C150" t="s">
        <v>42</v>
      </c>
      <c r="D150" s="16">
        <f>INDIVIDUALES!J219</f>
        <v>4.1000000000000005</v>
      </c>
    </row>
    <row r="152" ht="15">
      <c r="A152" s="39" t="s">
        <v>322</v>
      </c>
    </row>
    <row r="154" spans="1:4" ht="15">
      <c r="A154" t="s">
        <v>209</v>
      </c>
      <c r="B154" t="s">
        <v>210</v>
      </c>
      <c r="C154" t="s">
        <v>211</v>
      </c>
      <c r="D154" t="s">
        <v>238</v>
      </c>
    </row>
    <row r="156" spans="1:4" ht="15">
      <c r="A156" s="50">
        <v>1</v>
      </c>
      <c r="B156" s="50" t="s">
        <v>323</v>
      </c>
      <c r="C156" s="50" t="s">
        <v>12</v>
      </c>
      <c r="D156" s="51">
        <f>INDIVIDUALES!J267</f>
        <v>7.000000000000001</v>
      </c>
    </row>
    <row r="157" spans="1:4" ht="15">
      <c r="A157" s="50">
        <v>2</v>
      </c>
      <c r="B157" s="50" t="s">
        <v>324</v>
      </c>
      <c r="C157" s="50" t="s">
        <v>73</v>
      </c>
      <c r="D157" s="51">
        <f>INDIVIDUALES!J265</f>
        <v>5.7666666666666675</v>
      </c>
    </row>
    <row r="158" spans="1:4" ht="15">
      <c r="A158" s="50">
        <v>3</v>
      </c>
      <c r="B158" s="50" t="s">
        <v>325</v>
      </c>
      <c r="C158" s="50" t="s">
        <v>33</v>
      </c>
      <c r="D158" s="51">
        <f>INDIVIDUALES!J263</f>
        <v>5.766666666666667</v>
      </c>
    </row>
    <row r="160" ht="15">
      <c r="A160" s="39" t="s">
        <v>326</v>
      </c>
    </row>
    <row r="162" spans="1:5" ht="15">
      <c r="A162" t="s">
        <v>209</v>
      </c>
      <c r="B162" t="s">
        <v>210</v>
      </c>
      <c r="C162" t="s">
        <v>211</v>
      </c>
      <c r="D162" s="40" t="s">
        <v>212</v>
      </c>
      <c r="E162" s="40" t="s">
        <v>213</v>
      </c>
    </row>
    <row r="164" spans="1:5" ht="15">
      <c r="A164" s="50">
        <v>1</v>
      </c>
      <c r="B164" s="50" t="s">
        <v>327</v>
      </c>
      <c r="C164" s="50" t="s">
        <v>19</v>
      </c>
      <c r="D164" s="51">
        <f>INDIVIDUALES!J251</f>
        <v>6.633333333333333</v>
      </c>
      <c r="E164" s="50">
        <v>10.1667</v>
      </c>
    </row>
    <row r="165" spans="1:5" ht="15">
      <c r="A165" s="50">
        <v>2</v>
      </c>
      <c r="B165" s="50" t="s">
        <v>328</v>
      </c>
      <c r="C165" s="50" t="s">
        <v>19</v>
      </c>
      <c r="D165" s="51">
        <f>INDIVIDUALES!J243</f>
        <v>10.233333333333334</v>
      </c>
      <c r="E165" s="51">
        <v>10</v>
      </c>
    </row>
    <row r="166" spans="1:5" ht="15">
      <c r="A166" s="50">
        <v>3</v>
      </c>
      <c r="B166" s="50" t="s">
        <v>329</v>
      </c>
      <c r="C166" s="50" t="s">
        <v>12</v>
      </c>
      <c r="D166" s="51">
        <f>INDIVIDUALES!J237</f>
        <v>8.9</v>
      </c>
      <c r="E166" s="51">
        <v>9.6</v>
      </c>
    </row>
    <row r="167" spans="1:5" ht="15">
      <c r="A167" s="54">
        <v>4</v>
      </c>
      <c r="B167" s="54" t="s">
        <v>330</v>
      </c>
      <c r="C167" s="54" t="s">
        <v>26</v>
      </c>
      <c r="D167" s="55">
        <f>INDIVIDUALES!J253</f>
        <v>8.166666666666666</v>
      </c>
      <c r="E167" s="56">
        <v>9.2333</v>
      </c>
    </row>
    <row r="168" spans="1:5" ht="15">
      <c r="A168" s="54">
        <v>5</v>
      </c>
      <c r="B168" s="54" t="s">
        <v>331</v>
      </c>
      <c r="C168" s="54" t="s">
        <v>12</v>
      </c>
      <c r="D168" s="55">
        <f>INDIVIDUALES!J257</f>
        <v>9.3</v>
      </c>
      <c r="E168" s="57">
        <v>9.2</v>
      </c>
    </row>
    <row r="169" spans="1:5" ht="15">
      <c r="A169" s="54">
        <v>6</v>
      </c>
      <c r="B169" s="54" t="s">
        <v>332</v>
      </c>
      <c r="C169" s="54" t="s">
        <v>19</v>
      </c>
      <c r="D169" s="55">
        <f>INDIVIDUALES!J241</f>
        <v>9.366666666666669</v>
      </c>
      <c r="E169" s="57">
        <v>8.5</v>
      </c>
    </row>
    <row r="170" spans="1:5" ht="15">
      <c r="A170" s="45">
        <v>7</v>
      </c>
      <c r="B170" s="45" t="s">
        <v>333</v>
      </c>
      <c r="C170" s="45" t="s">
        <v>26</v>
      </c>
      <c r="D170" s="46">
        <f>INDIVIDUALES!J239</f>
        <v>6.566666666666667</v>
      </c>
      <c r="E170" s="39">
        <v>8.0667</v>
      </c>
    </row>
    <row r="171" spans="1:4" ht="15">
      <c r="A171">
        <v>8</v>
      </c>
      <c r="B171" t="s">
        <v>334</v>
      </c>
      <c r="C171" t="s">
        <v>33</v>
      </c>
      <c r="D171" s="16">
        <f>INDIVIDUALES!J249</f>
        <v>6.233333333333334</v>
      </c>
    </row>
    <row r="172" spans="1:4" ht="15">
      <c r="A172">
        <v>9</v>
      </c>
      <c r="B172" t="s">
        <v>335</v>
      </c>
      <c r="C172" t="s">
        <v>12</v>
      </c>
      <c r="D172" s="16">
        <f>INDIVIDUALES!J255</f>
        <v>5.666666666666667</v>
      </c>
    </row>
    <row r="173" spans="1:4" ht="15">
      <c r="A173">
        <v>10</v>
      </c>
      <c r="B173" t="s">
        <v>336</v>
      </c>
      <c r="C173" t="s">
        <v>78</v>
      </c>
      <c r="D173" s="16">
        <f>INDIVIDUALES!J247</f>
        <v>5.366666666666666</v>
      </c>
    </row>
    <row r="174" spans="1:4" ht="15">
      <c r="A174">
        <v>11</v>
      </c>
      <c r="B174" t="s">
        <v>337</v>
      </c>
      <c r="C174" t="s">
        <v>33</v>
      </c>
      <c r="D174" s="16">
        <f>INDIVIDUALES!J245</f>
        <v>5.133333333333334</v>
      </c>
    </row>
    <row r="175" spans="1:4" ht="15">
      <c r="A175">
        <v>12</v>
      </c>
      <c r="B175" t="s">
        <v>338</v>
      </c>
      <c r="C175" t="s">
        <v>33</v>
      </c>
      <c r="D175" s="16" t="e">
        <f>INDIVIDUALES!#REF!</f>
        <v>#REF!</v>
      </c>
    </row>
    <row r="177" ht="15">
      <c r="A177" s="39" t="s">
        <v>339</v>
      </c>
    </row>
    <row r="179" spans="1:4" ht="15">
      <c r="A179" t="s">
        <v>209</v>
      </c>
      <c r="B179" t="s">
        <v>210</v>
      </c>
      <c r="C179" t="s">
        <v>211</v>
      </c>
      <c r="D179" t="s">
        <v>238</v>
      </c>
    </row>
    <row r="181" spans="1:4" ht="15">
      <c r="A181" s="50">
        <v>1</v>
      </c>
      <c r="B181" s="50" t="s">
        <v>340</v>
      </c>
      <c r="C181" s="50" t="s">
        <v>33</v>
      </c>
      <c r="D181" s="51">
        <f>INDIVIDUALES!J277</f>
        <v>11.566666666666666</v>
      </c>
    </row>
    <row r="182" spans="1:4" ht="15">
      <c r="A182" s="50">
        <v>2</v>
      </c>
      <c r="B182" s="50" t="s">
        <v>341</v>
      </c>
      <c r="C182" s="50" t="s">
        <v>12</v>
      </c>
      <c r="D182" s="51">
        <f>INDIVIDUALES!J275</f>
        <v>11.3</v>
      </c>
    </row>
    <row r="183" spans="1:4" ht="15">
      <c r="A183" s="50">
        <v>3</v>
      </c>
      <c r="B183" s="50" t="s">
        <v>342</v>
      </c>
      <c r="C183" s="50" t="s">
        <v>12</v>
      </c>
      <c r="D183" s="51">
        <f>INDIVIDUALES!J273</f>
        <v>9.9</v>
      </c>
    </row>
    <row r="185" ht="15">
      <c r="A185" s="39" t="s">
        <v>343</v>
      </c>
    </row>
    <row r="187" spans="1:4" ht="15">
      <c r="A187" t="s">
        <v>209</v>
      </c>
      <c r="B187" t="s">
        <v>210</v>
      </c>
      <c r="C187" t="s">
        <v>211</v>
      </c>
      <c r="D187" t="s">
        <v>241</v>
      </c>
    </row>
    <row r="189" spans="1:4" ht="15">
      <c r="A189" s="50">
        <v>1</v>
      </c>
      <c r="B189" s="50" t="s">
        <v>298</v>
      </c>
      <c r="C189" s="50" t="s">
        <v>26</v>
      </c>
      <c r="D189" s="51">
        <f>INDIVIDUALES!J283</f>
        <v>6.6</v>
      </c>
    </row>
    <row r="191" ht="15">
      <c r="A191" s="39" t="s">
        <v>344</v>
      </c>
    </row>
    <row r="193" spans="1:4" ht="15">
      <c r="A193" t="s">
        <v>209</v>
      </c>
      <c r="B193" t="s">
        <v>210</v>
      </c>
      <c r="C193" t="s">
        <v>211</v>
      </c>
      <c r="D193" t="s">
        <v>238</v>
      </c>
    </row>
    <row r="195" spans="1:4" ht="15">
      <c r="A195" s="50">
        <v>1</v>
      </c>
      <c r="B195" s="50" t="s">
        <v>340</v>
      </c>
      <c r="C195" s="50" t="s">
        <v>33</v>
      </c>
      <c r="D195" s="51">
        <f>INDIVIDUALES!J289</f>
        <v>8.233333333333333</v>
      </c>
    </row>
    <row r="197" ht="15">
      <c r="A197" s="39" t="s">
        <v>345</v>
      </c>
    </row>
    <row r="199" spans="1:4" ht="15">
      <c r="A199" t="s">
        <v>209</v>
      </c>
      <c r="B199" t="s">
        <v>210</v>
      </c>
      <c r="D199" t="s">
        <v>241</v>
      </c>
    </row>
    <row r="201" spans="1:4" ht="15">
      <c r="A201" s="39">
        <v>1</v>
      </c>
      <c r="B201" s="45" t="s">
        <v>346</v>
      </c>
      <c r="C201" s="45"/>
      <c r="D201" s="46">
        <f>PAREJAS!I19</f>
        <v>18.5</v>
      </c>
    </row>
    <row r="202" spans="1:4" ht="15">
      <c r="A202" s="39">
        <v>2</v>
      </c>
      <c r="B202" s="45" t="s">
        <v>347</v>
      </c>
      <c r="C202" s="45"/>
      <c r="D202" s="46">
        <f>PAREJAS!I13</f>
        <v>16.166666666666668</v>
      </c>
    </row>
    <row r="203" spans="1:4" ht="15">
      <c r="A203" s="39">
        <v>3</v>
      </c>
      <c r="B203" s="45" t="s">
        <v>348</v>
      </c>
      <c r="C203" s="45"/>
      <c r="D203" s="46">
        <f>PAREJAS!I17</f>
        <v>14.333333333333334</v>
      </c>
    </row>
    <row r="204" spans="1:4" ht="15">
      <c r="A204">
        <v>4</v>
      </c>
      <c r="B204" t="s">
        <v>349</v>
      </c>
      <c r="D204" s="16">
        <f>PAREJAS!I15</f>
        <v>10.5</v>
      </c>
    </row>
    <row r="206" ht="15">
      <c r="A206" s="39" t="s">
        <v>350</v>
      </c>
    </row>
    <row r="208" spans="1:4" ht="15">
      <c r="A208" t="s">
        <v>209</v>
      </c>
      <c r="B208" t="s">
        <v>210</v>
      </c>
      <c r="D208" t="s">
        <v>238</v>
      </c>
    </row>
    <row r="210" spans="1:4" ht="15">
      <c r="A210" s="39">
        <v>1</v>
      </c>
      <c r="B210" s="45" t="s">
        <v>351</v>
      </c>
      <c r="C210" s="45"/>
      <c r="D210" s="46">
        <v>21.5</v>
      </c>
    </row>
    <row r="211" spans="1:5" ht="15">
      <c r="A211" s="39">
        <v>2</v>
      </c>
      <c r="B211" s="45" t="s">
        <v>352</v>
      </c>
      <c r="C211" s="45"/>
      <c r="D211" s="46">
        <f>PAREJAS!I25</f>
        <v>20</v>
      </c>
      <c r="E211" t="s">
        <v>353</v>
      </c>
    </row>
    <row r="212" spans="1:4" ht="15">
      <c r="A212" s="39">
        <v>3</v>
      </c>
      <c r="B212" s="45" t="s">
        <v>354</v>
      </c>
      <c r="C212" s="45"/>
      <c r="D212" s="46">
        <f>PAREJAS!I29</f>
        <v>20</v>
      </c>
    </row>
    <row r="214" ht="15">
      <c r="A214" s="39" t="s">
        <v>355</v>
      </c>
    </row>
    <row r="216" spans="1:5" ht="15">
      <c r="A216" t="s">
        <v>209</v>
      </c>
      <c r="B216" t="s">
        <v>210</v>
      </c>
      <c r="D216" s="40" t="s">
        <v>212</v>
      </c>
      <c r="E216" s="40" t="s">
        <v>213</v>
      </c>
    </row>
    <row r="218" spans="1:5" ht="15">
      <c r="A218" s="50">
        <v>1</v>
      </c>
      <c r="B218" s="50" t="s">
        <v>356</v>
      </c>
      <c r="C218" s="50"/>
      <c r="D218" s="51">
        <f>PAREJAS!I37</f>
        <v>45.333333333333336</v>
      </c>
      <c r="E218" s="51">
        <f>FINALES!I93</f>
        <v>47</v>
      </c>
    </row>
    <row r="219" spans="1:5" ht="15">
      <c r="A219" s="50">
        <v>2</v>
      </c>
      <c r="B219" s="50" t="s">
        <v>357</v>
      </c>
      <c r="C219" s="50"/>
      <c r="D219" s="51">
        <f>PAREJAS!I35</f>
        <v>43.166666666666664</v>
      </c>
      <c r="E219" s="51">
        <f>FINALES!I89</f>
        <v>44</v>
      </c>
    </row>
    <row r="220" spans="1:5" ht="15">
      <c r="A220" s="50">
        <v>3</v>
      </c>
      <c r="B220" s="50" t="s">
        <v>358</v>
      </c>
      <c r="C220" s="50"/>
      <c r="D220" s="51">
        <f>PAREJAS!I43</f>
        <v>43.666666666666664</v>
      </c>
      <c r="E220" s="51">
        <f>FINALES!I91</f>
        <v>37</v>
      </c>
    </row>
    <row r="221" spans="1:5" ht="15">
      <c r="A221" s="54">
        <v>4</v>
      </c>
      <c r="B221" s="54" t="s">
        <v>359</v>
      </c>
      <c r="C221" s="54"/>
      <c r="D221" s="55">
        <f>PAREJAS!I53</f>
        <v>33.666666666666664</v>
      </c>
      <c r="E221" s="55">
        <f>FINALES!I85</f>
        <v>34</v>
      </c>
    </row>
    <row r="222" spans="1:5" ht="15">
      <c r="A222" s="54">
        <v>5</v>
      </c>
      <c r="B222" s="54" t="s">
        <v>360</v>
      </c>
      <c r="C222" s="54"/>
      <c r="D222" s="55">
        <f>PAREJAS!I55</f>
        <v>35.666666666666664</v>
      </c>
      <c r="E222" s="55">
        <f>FINALES!I87</f>
        <v>31.5</v>
      </c>
    </row>
    <row r="223" spans="1:5" ht="15">
      <c r="A223" s="54">
        <v>6</v>
      </c>
      <c r="B223" s="54" t="s">
        <v>361</v>
      </c>
      <c r="C223" s="54"/>
      <c r="D223" s="55">
        <f>PAREJAS!I45</f>
        <v>30.166666666666664</v>
      </c>
      <c r="E223" s="55">
        <f>FINALES!I81</f>
        <v>27.166666666666668</v>
      </c>
    </row>
    <row r="224" spans="1:5" ht="15">
      <c r="A224" s="39">
        <v>7</v>
      </c>
      <c r="B224" s="45" t="s">
        <v>362</v>
      </c>
      <c r="C224" s="45"/>
      <c r="D224" s="46">
        <f>PAREJAS!I47</f>
        <v>31.166666666666664</v>
      </c>
      <c r="E224" s="16">
        <f>FINALES!I83</f>
        <v>25.666666666666668</v>
      </c>
    </row>
    <row r="225" spans="1:4" ht="15">
      <c r="A225">
        <v>8</v>
      </c>
      <c r="B225" t="s">
        <v>363</v>
      </c>
      <c r="D225" s="16">
        <f>PAREJAS!I51</f>
        <v>25.5</v>
      </c>
    </row>
    <row r="226" spans="1:4" ht="15">
      <c r="A226">
        <v>9</v>
      </c>
      <c r="B226" t="s">
        <v>364</v>
      </c>
      <c r="D226" s="16">
        <f>PAREJAS!I41</f>
        <v>25.166666666666668</v>
      </c>
    </row>
    <row r="227" spans="1:4" ht="15">
      <c r="A227">
        <v>10</v>
      </c>
      <c r="B227" t="s">
        <v>365</v>
      </c>
      <c r="D227" s="16">
        <f>PAREJAS!I39</f>
        <v>25</v>
      </c>
    </row>
    <row r="228" spans="1:4" ht="15">
      <c r="A228">
        <v>11</v>
      </c>
      <c r="B228" t="s">
        <v>366</v>
      </c>
      <c r="D228" s="16">
        <f>PAREJAS!I49</f>
        <v>23.833333333333332</v>
      </c>
    </row>
    <row r="229" spans="1:4" ht="15">
      <c r="A229">
        <v>12</v>
      </c>
      <c r="B229" t="s">
        <v>367</v>
      </c>
      <c r="D229" s="16" t="e">
        <f>PAREJAS!#REF!</f>
        <v>#REF!</v>
      </c>
    </row>
    <row r="230" spans="1:4" ht="15">
      <c r="A230">
        <v>13</v>
      </c>
      <c r="B230" t="s">
        <v>368</v>
      </c>
      <c r="D230" s="16" t="e">
        <f>PAREJAS!#REF!</f>
        <v>#REF!</v>
      </c>
    </row>
    <row r="231" ht="15">
      <c r="D231" s="16"/>
    </row>
    <row r="232" ht="15">
      <c r="A232" s="39" t="s">
        <v>369</v>
      </c>
    </row>
    <row r="234" spans="1:4" ht="15">
      <c r="A234" t="s">
        <v>209</v>
      </c>
      <c r="B234" t="s">
        <v>210</v>
      </c>
      <c r="D234" t="s">
        <v>238</v>
      </c>
    </row>
    <row r="235" spans="1:4" ht="15">
      <c r="A235" s="50"/>
      <c r="B235" s="50"/>
      <c r="C235" s="50"/>
      <c r="D235" s="50"/>
    </row>
    <row r="236" spans="1:4" ht="15">
      <c r="A236" s="50">
        <v>1</v>
      </c>
      <c r="B236" s="50" t="s">
        <v>370</v>
      </c>
      <c r="C236" s="50"/>
      <c r="D236" s="51">
        <f>PAREJAS!I63</f>
        <v>60.333333333333336</v>
      </c>
    </row>
    <row r="237" spans="1:4" ht="15">
      <c r="A237" s="50">
        <v>2</v>
      </c>
      <c r="B237" s="50" t="s">
        <v>371</v>
      </c>
      <c r="C237" s="50"/>
      <c r="D237" s="51">
        <f>PAREJAS!I61</f>
        <v>51.833333333333336</v>
      </c>
    </row>
    <row r="238" spans="1:4" ht="15">
      <c r="A238" s="50">
        <v>3</v>
      </c>
      <c r="B238" s="50" t="s">
        <v>372</v>
      </c>
      <c r="C238" s="50"/>
      <c r="D238" s="51">
        <f>PAREJAS!I71</f>
        <v>48.833333333333336</v>
      </c>
    </row>
    <row r="239" spans="1:4" ht="15">
      <c r="A239" s="56">
        <v>4</v>
      </c>
      <c r="B239" s="56" t="s">
        <v>373</v>
      </c>
      <c r="C239" s="56"/>
      <c r="D239" s="57">
        <f>PAREJAS!I65</f>
        <v>48.5</v>
      </c>
    </row>
    <row r="240" spans="1:4" ht="15">
      <c r="A240" s="56">
        <v>5</v>
      </c>
      <c r="B240" s="56" t="s">
        <v>374</v>
      </c>
      <c r="C240" s="56"/>
      <c r="D240" s="57">
        <f>PAREJAS!I69</f>
        <v>46.5</v>
      </c>
    </row>
    <row r="241" spans="1:4" ht="15">
      <c r="A241" s="56">
        <v>6</v>
      </c>
      <c r="B241" s="56" t="s">
        <v>375</v>
      </c>
      <c r="C241" s="56"/>
      <c r="D241" s="57">
        <f>PAREJAS!I67</f>
        <v>46</v>
      </c>
    </row>
    <row r="242" spans="1:4" ht="15">
      <c r="A242">
        <v>7</v>
      </c>
      <c r="B242" t="s">
        <v>376</v>
      </c>
      <c r="D242" s="16">
        <f>PAREJAS!I75</f>
        <v>43.666666666666664</v>
      </c>
    </row>
    <row r="243" spans="1:4" ht="15">
      <c r="A243">
        <v>8</v>
      </c>
      <c r="B243" t="s">
        <v>377</v>
      </c>
      <c r="D243" s="16">
        <f>PAREJAS!I73</f>
        <v>41.833333333333336</v>
      </c>
    </row>
    <row r="245" ht="15">
      <c r="A245" s="39" t="s">
        <v>378</v>
      </c>
    </row>
    <row r="247" spans="1:4" ht="15">
      <c r="A247" t="s">
        <v>209</v>
      </c>
      <c r="B247" t="s">
        <v>210</v>
      </c>
      <c r="D247" t="s">
        <v>241</v>
      </c>
    </row>
    <row r="249" spans="1:4" ht="15">
      <c r="A249" s="39">
        <v>1</v>
      </c>
      <c r="B249" s="45" t="s">
        <v>216</v>
      </c>
      <c r="C249" s="45"/>
      <c r="D249" s="46">
        <f>CONJUNTOS!I17</f>
        <v>20.1667</v>
      </c>
    </row>
    <row r="250" spans="1:4" ht="15">
      <c r="A250" s="39">
        <v>2</v>
      </c>
      <c r="B250" s="45" t="s">
        <v>379</v>
      </c>
      <c r="C250" s="45"/>
      <c r="D250" s="46">
        <f>CONJUNTOS!I13</f>
        <v>12.833333333333334</v>
      </c>
    </row>
    <row r="251" spans="1:4" ht="15">
      <c r="A251" s="39">
        <v>3</v>
      </c>
      <c r="B251" s="45" t="s">
        <v>78</v>
      </c>
      <c r="C251" s="45"/>
      <c r="D251" s="46">
        <f>CONJUNTOS!I15</f>
        <v>12.166666666666668</v>
      </c>
    </row>
    <row r="253" ht="15">
      <c r="A253" s="39" t="s">
        <v>380</v>
      </c>
    </row>
    <row r="255" spans="1:4" ht="15">
      <c r="A255" t="s">
        <v>209</v>
      </c>
      <c r="B255" t="s">
        <v>210</v>
      </c>
      <c r="D255" t="s">
        <v>238</v>
      </c>
    </row>
    <row r="257" spans="1:4" ht="15">
      <c r="A257" s="45">
        <v>1</v>
      </c>
      <c r="B257" s="45" t="s">
        <v>17</v>
      </c>
      <c r="C257" s="45"/>
      <c r="D257" s="46">
        <f>CONJUNTOS!I23</f>
        <v>22.666666666666668</v>
      </c>
    </row>
    <row r="258" spans="1:4" ht="15">
      <c r="A258" s="45">
        <v>2</v>
      </c>
      <c r="B258" s="45" t="s">
        <v>36</v>
      </c>
      <c r="C258" s="45"/>
      <c r="D258" s="46">
        <f>CONJUNTOS!I25</f>
        <v>18.833333333333332</v>
      </c>
    </row>
    <row r="260" ht="15">
      <c r="A260" s="39" t="s">
        <v>381</v>
      </c>
    </row>
    <row r="262" spans="1:5" ht="15">
      <c r="A262" t="s">
        <v>209</v>
      </c>
      <c r="B262" t="s">
        <v>210</v>
      </c>
      <c r="D262" s="40" t="s">
        <v>212</v>
      </c>
      <c r="E262" s="40" t="s">
        <v>213</v>
      </c>
    </row>
    <row r="264" spans="1:5" ht="15">
      <c r="A264" s="50">
        <v>1</v>
      </c>
      <c r="B264" s="50" t="s">
        <v>26</v>
      </c>
      <c r="C264" s="50"/>
      <c r="D264" s="51">
        <f>CONJUNTOS!I37</f>
        <v>39.333333333333336</v>
      </c>
      <c r="E264" s="58">
        <f>FINALES!I109</f>
        <v>44.333333333333336</v>
      </c>
    </row>
    <row r="265" spans="1:5" ht="15">
      <c r="A265" s="50">
        <v>2</v>
      </c>
      <c r="B265" s="50" t="s">
        <v>33</v>
      </c>
      <c r="C265" s="50"/>
      <c r="D265" s="51">
        <f>CONJUNTOS!I41</f>
        <v>35.166666666666664</v>
      </c>
      <c r="E265" s="58">
        <f>FINALES!I107</f>
        <v>39.666666666666664</v>
      </c>
    </row>
    <row r="266" spans="1:5" ht="15">
      <c r="A266" s="50">
        <v>3</v>
      </c>
      <c r="B266" s="50" t="s">
        <v>12</v>
      </c>
      <c r="C266" s="50"/>
      <c r="D266" s="51">
        <f>CONJUNTOS!I43</f>
        <v>30.666666666666664</v>
      </c>
      <c r="E266" s="58">
        <f>FINALES!I101</f>
        <v>38.833333333333336</v>
      </c>
    </row>
    <row r="267" spans="1:5" ht="15">
      <c r="A267" s="54">
        <v>4</v>
      </c>
      <c r="B267" s="54" t="s">
        <v>42</v>
      </c>
      <c r="C267" s="54"/>
      <c r="D267" s="55">
        <f>CONJUNTOS!I45</f>
        <v>27.166666666666664</v>
      </c>
      <c r="E267" s="59">
        <f>FINALES!I99</f>
        <v>36.666666666666664</v>
      </c>
    </row>
    <row r="268" spans="1:5" ht="15">
      <c r="A268" s="54">
        <v>5</v>
      </c>
      <c r="B268" s="54" t="s">
        <v>19</v>
      </c>
      <c r="C268" s="54"/>
      <c r="D268" s="55">
        <f>CONJUNTOS!I33</f>
        <v>32.833333333333336</v>
      </c>
      <c r="E268" s="59">
        <f>FINALES!I103</f>
        <v>36.333333333333336</v>
      </c>
    </row>
    <row r="269" spans="1:5" ht="15">
      <c r="A269" s="54">
        <v>6</v>
      </c>
      <c r="B269" s="54" t="s">
        <v>70</v>
      </c>
      <c r="C269" s="54"/>
      <c r="D269" s="55">
        <f>CONJUNTOS!I39</f>
        <v>35</v>
      </c>
      <c r="E269" s="59">
        <f>FINALES!I105</f>
        <v>34.666666666666664</v>
      </c>
    </row>
    <row r="270" spans="1:4" ht="15">
      <c r="A270">
        <v>7</v>
      </c>
      <c r="B270" t="s">
        <v>73</v>
      </c>
      <c r="D270" s="16">
        <f>CONJUNTOS!I31</f>
        <v>24.5</v>
      </c>
    </row>
    <row r="271" spans="1:4" ht="15">
      <c r="A271">
        <v>8</v>
      </c>
      <c r="B271" t="s">
        <v>15</v>
      </c>
      <c r="D271" s="16">
        <f>CONJUNTOS!I49</f>
        <v>24.5</v>
      </c>
    </row>
    <row r="272" spans="1:4" ht="15">
      <c r="A272">
        <v>9</v>
      </c>
      <c r="B272" t="s">
        <v>81</v>
      </c>
      <c r="D272" s="16">
        <f>CONJUNTOS!I35</f>
        <v>23</v>
      </c>
    </row>
    <row r="273" spans="1:4" ht="15">
      <c r="A273">
        <v>10</v>
      </c>
      <c r="B273" t="s">
        <v>59</v>
      </c>
      <c r="D273" s="16">
        <f>CONJUNTOS!I47</f>
        <v>20.166666666666668</v>
      </c>
    </row>
    <row r="275" ht="15">
      <c r="A275" s="39" t="s">
        <v>382</v>
      </c>
    </row>
    <row r="277" spans="1:4" ht="15">
      <c r="A277" t="s">
        <v>209</v>
      </c>
      <c r="B277" t="s">
        <v>210</v>
      </c>
      <c r="D277" t="s">
        <v>238</v>
      </c>
    </row>
    <row r="279" spans="1:4" ht="15">
      <c r="A279">
        <v>1</v>
      </c>
      <c r="B279" t="s">
        <v>19</v>
      </c>
      <c r="D279" s="16">
        <f>CONJUNTOS!I55</f>
        <v>0</v>
      </c>
    </row>
    <row r="280" spans="1:4" ht="15">
      <c r="A280">
        <v>2</v>
      </c>
      <c r="B280" t="s">
        <v>33</v>
      </c>
      <c r="D280" s="16">
        <f>CONJUNTOS!I57</f>
        <v>0</v>
      </c>
    </row>
    <row r="281" spans="1:4" ht="15">
      <c r="A281">
        <v>3</v>
      </c>
      <c r="B281" t="s">
        <v>12</v>
      </c>
      <c r="D281" s="16">
        <f>CONJUNTOS!I59</f>
        <v>0</v>
      </c>
    </row>
    <row r="283" ht="15">
      <c r="A283" s="39" t="s">
        <v>383</v>
      </c>
    </row>
    <row r="285" spans="1:4" ht="15">
      <c r="A285" t="s">
        <v>209</v>
      </c>
      <c r="B285" t="s">
        <v>210</v>
      </c>
      <c r="D285" t="s">
        <v>238</v>
      </c>
    </row>
    <row r="287" spans="1:4" ht="15">
      <c r="A287" s="45">
        <v>1</v>
      </c>
      <c r="B287" s="45" t="s">
        <v>70</v>
      </c>
      <c r="C287" s="45"/>
      <c r="D287" s="46">
        <f>CONJUNTOS!I65</f>
        <v>41</v>
      </c>
    </row>
    <row r="289" ht="15">
      <c r="A289" s="39" t="s">
        <v>384</v>
      </c>
    </row>
    <row r="291" spans="1:4" ht="15">
      <c r="A291" t="s">
        <v>209</v>
      </c>
      <c r="B291" t="s">
        <v>210</v>
      </c>
      <c r="D291" t="s">
        <v>238</v>
      </c>
    </row>
    <row r="293" spans="1:4" ht="15">
      <c r="A293">
        <v>1</v>
      </c>
      <c r="B293" t="s">
        <v>19</v>
      </c>
      <c r="D293" s="16">
        <f>CONJUNTOS!I71</f>
        <v>0</v>
      </c>
    </row>
    <row r="294" spans="1:4" ht="15">
      <c r="A294">
        <v>2</v>
      </c>
      <c r="B294" t="s">
        <v>33</v>
      </c>
      <c r="D294" s="16">
        <f>CONJUNTOS!I73</f>
        <v>0</v>
      </c>
    </row>
    <row r="295" spans="1:4" ht="15">
      <c r="A295">
        <v>3</v>
      </c>
      <c r="B295" t="s">
        <v>12</v>
      </c>
      <c r="D295" s="16">
        <f>CONJUNTOS!I75</f>
        <v>0</v>
      </c>
    </row>
    <row r="297" ht="15">
      <c r="A297" s="39" t="s">
        <v>385</v>
      </c>
    </row>
    <row r="299" spans="1:4" ht="15">
      <c r="A299" t="s">
        <v>209</v>
      </c>
      <c r="B299" t="s">
        <v>210</v>
      </c>
      <c r="D299" t="s">
        <v>238</v>
      </c>
    </row>
    <row r="301" spans="1:4" ht="15">
      <c r="A301">
        <v>1</v>
      </c>
      <c r="B301" s="52" t="s">
        <v>46</v>
      </c>
      <c r="C301" s="52"/>
      <c r="D301" s="53">
        <f>CONJUNTOS!I83</f>
        <v>46.5</v>
      </c>
    </row>
    <row r="302" spans="1:4" ht="15">
      <c r="A302">
        <v>2</v>
      </c>
      <c r="B302" s="52" t="s">
        <v>386</v>
      </c>
      <c r="C302" s="52"/>
      <c r="D302" s="53">
        <f>CONJUNTOS!I81</f>
        <v>35.666666666666664</v>
      </c>
    </row>
    <row r="304" ht="15">
      <c r="A304" s="39" t="s">
        <v>387</v>
      </c>
    </row>
    <row r="306" spans="1:4" ht="15">
      <c r="A306" t="s">
        <v>209</v>
      </c>
      <c r="B306" t="s">
        <v>210</v>
      </c>
      <c r="D306" t="s">
        <v>238</v>
      </c>
    </row>
    <row r="308" spans="1:4" ht="15">
      <c r="A308">
        <v>1</v>
      </c>
      <c r="B308" s="52" t="s">
        <v>17</v>
      </c>
      <c r="C308" s="52"/>
      <c r="D308" s="53">
        <f>CONJUNTOS!I91</f>
        <v>54.833333333333336</v>
      </c>
    </row>
    <row r="309" spans="1:4" ht="15">
      <c r="A309">
        <v>2</v>
      </c>
      <c r="B309" s="52" t="s">
        <v>15</v>
      </c>
      <c r="C309" s="52"/>
      <c r="D309" s="53">
        <f>CONJUNTOS!I89</f>
        <v>52.166666666666664</v>
      </c>
    </row>
  </sheetData>
  <sheetProtection selectLockedCells="1" selectUnlockedCells="1"/>
  <mergeCells count="1">
    <mergeCell ref="B8:F9"/>
  </mergeCells>
  <printOptions/>
  <pageMargins left="0.7" right="0.7" top="0.75" bottom="0.75" header="0.5118055555555555" footer="0.5118055555555555"/>
  <pageSetup horizontalDpi="300" verticalDpi="300" orientation="portrait" paperSize="9" scale="83"/>
  <rowBreaks count="5" manualBreakCount="5">
    <brk id="60" max="255" man="1"/>
    <brk id="117" max="255" man="1"/>
    <brk id="175" max="255" man="1"/>
    <brk id="230" max="255" man="1"/>
    <brk id="2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2013-05-19T10:00:16Z</cp:lastPrinted>
  <dcterms:created xsi:type="dcterms:W3CDTF">2013-03-08T21:01:09Z</dcterms:created>
  <dcterms:modified xsi:type="dcterms:W3CDTF">2015-06-17T22:34:48Z</dcterms:modified>
  <cp:category/>
  <cp:version/>
  <cp:contentType/>
  <cp:contentStatus/>
</cp:coreProperties>
</file>